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「団体受付・提出・発送・調整・確認書類」\「事前提出書類」\事前提出書類20250218版\"/>
    </mc:Choice>
  </mc:AlternateContent>
  <xr:revisionPtr revIDLastSave="0" documentId="13_ncr:1_{F9D0CA85-0C5E-41BF-B9F5-D807C0032118}" xr6:coauthVersionLast="47" xr6:coauthVersionMax="47" xr10:uidLastSave="{00000000-0000-0000-0000-000000000000}"/>
  <bookViews>
    <workbookView xWindow="1680" yWindow="600" windowWidth="15168" windowHeight="12108" tabRatio="835" activeTab="4" xr2:uid="{5DFCCC98-ADF4-4ABD-B1C8-B81D1E7DD357}"/>
  </bookViews>
  <sheets>
    <sheet name="●ご利用者情報" sheetId="15" r:id="rId1"/>
    <sheet name="①活動計画表" sheetId="8" r:id="rId2"/>
    <sheet name="②-1宿泊者名簿 (コテージ用)" sheetId="9" r:id="rId3"/>
    <sheet name="②-2宿泊者名簿 (宿泊棟用)" sheetId="10" r:id="rId4"/>
    <sheet name="③食数希望表" sheetId="11" r:id="rId5"/>
    <sheet name="④アレルギー調査書" sheetId="19" r:id="rId6"/>
    <sheet name="⑤物品借用購入希望" sheetId="16" r:id="rId7"/>
  </sheets>
  <definedNames>
    <definedName name="_xlnm.Print_Area" localSheetId="1">①活動計画表!$A$1:$AV$91</definedName>
    <definedName name="_xlnm.Print_Area" localSheetId="2">'②-1宿泊者名簿 (コテージ用)'!$A$1:$AB$120</definedName>
    <definedName name="_xlnm.Print_Area" localSheetId="3">'②-2宿泊者名簿 (宿泊棟用)'!$A$1:$Y$156</definedName>
    <definedName name="_xlnm.Print_Area" localSheetId="4">③食数希望表!$B$1:$AC$64</definedName>
    <definedName name="_xlnm.Print_Area" localSheetId="5">④アレルギー調査書!$A$1:$Y$48</definedName>
    <definedName name="_xlnm.Print_Area" localSheetId="6">⑤物品借用購入希望!$A$1:$S$43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0" l="1"/>
  <c r="I55" i="10" s="1"/>
  <c r="I107" i="10" s="1"/>
  <c r="E20" i="15"/>
  <c r="F20" i="15"/>
  <c r="G19" i="15"/>
  <c r="F19" i="15"/>
  <c r="K25" i="11"/>
  <c r="S25" i="11" s="1"/>
  <c r="AA25" i="11" s="1"/>
  <c r="H20" i="11"/>
  <c r="H19" i="11"/>
  <c r="C5" i="8"/>
  <c r="C114" i="10"/>
  <c r="C62" i="10"/>
  <c r="B71" i="9"/>
  <c r="B70" i="9"/>
  <c r="R13" i="19"/>
  <c r="R12" i="19"/>
  <c r="R10" i="19"/>
  <c r="X9" i="19"/>
  <c r="R9" i="19"/>
  <c r="C12" i="19"/>
  <c r="C10" i="19"/>
  <c r="C9" i="19"/>
  <c r="C8" i="19"/>
  <c r="Y8" i="8"/>
  <c r="I8" i="8"/>
  <c r="R22" i="11"/>
  <c r="F22" i="11"/>
  <c r="L2" i="16"/>
  <c r="AA117" i="10"/>
  <c r="AB117" i="10"/>
  <c r="AA118" i="10"/>
  <c r="AB118" i="10"/>
  <c r="AA119" i="10"/>
  <c r="AB119" i="10"/>
  <c r="AA120" i="10"/>
  <c r="U153" i="10"/>
  <c r="AB120" i="10"/>
  <c r="AA121" i="10"/>
  <c r="O152" i="10" s="1"/>
  <c r="AB121" i="10"/>
  <c r="AA122" i="10"/>
  <c r="AB122" i="10"/>
  <c r="AA123" i="10"/>
  <c r="AB123" i="10"/>
  <c r="AA124" i="10"/>
  <c r="AB124" i="10"/>
  <c r="AA125" i="10"/>
  <c r="AB125" i="10"/>
  <c r="AA126" i="10"/>
  <c r="AB126" i="10"/>
  <c r="AA127" i="10"/>
  <c r="AB127" i="10"/>
  <c r="AA128" i="10"/>
  <c r="AB128" i="10"/>
  <c r="AA129" i="10"/>
  <c r="AB129" i="10"/>
  <c r="AA130" i="10"/>
  <c r="AB130" i="10"/>
  <c r="AA131" i="10"/>
  <c r="AB131" i="10"/>
  <c r="AA132" i="10"/>
  <c r="AB132" i="10"/>
  <c r="AA133" i="10"/>
  <c r="AB133" i="10"/>
  <c r="AA134" i="10"/>
  <c r="AB134" i="10"/>
  <c r="AA135" i="10"/>
  <c r="AB135" i="10"/>
  <c r="AA136" i="10"/>
  <c r="AB136" i="10"/>
  <c r="AA137" i="10"/>
  <c r="AB137" i="10"/>
  <c r="AA138" i="10"/>
  <c r="AB138" i="10"/>
  <c r="AA139" i="10"/>
  <c r="AB139" i="10"/>
  <c r="AA140" i="10"/>
  <c r="AB140" i="10"/>
  <c r="AA141" i="10"/>
  <c r="AB141" i="10"/>
  <c r="AA142" i="10"/>
  <c r="AB142" i="10"/>
  <c r="AA143" i="10"/>
  <c r="AB143" i="10"/>
  <c r="AA144" i="10"/>
  <c r="AB144" i="10"/>
  <c r="AA145" i="10"/>
  <c r="AB145" i="10"/>
  <c r="AA146" i="10"/>
  <c r="AB146" i="10"/>
  <c r="AA147" i="10"/>
  <c r="AB147" i="10"/>
  <c r="AA148" i="10"/>
  <c r="AB148" i="10"/>
  <c r="AA149" i="10"/>
  <c r="AB149" i="10"/>
  <c r="AB116" i="10"/>
  <c r="AA116" i="10"/>
  <c r="AA65" i="10"/>
  <c r="O100" i="10" s="1"/>
  <c r="AB65" i="10"/>
  <c r="AA66" i="10"/>
  <c r="AB66" i="10"/>
  <c r="AA67" i="10"/>
  <c r="AB67" i="10"/>
  <c r="AA68" i="10"/>
  <c r="AB68" i="10"/>
  <c r="AA69" i="10"/>
  <c r="AB69" i="10"/>
  <c r="AA70" i="10"/>
  <c r="AB70" i="10"/>
  <c r="AA71" i="10"/>
  <c r="AB71" i="10"/>
  <c r="AA72" i="10"/>
  <c r="AB72" i="10"/>
  <c r="AA73" i="10"/>
  <c r="AB73" i="10"/>
  <c r="AA74" i="10"/>
  <c r="AB74" i="10"/>
  <c r="AA75" i="10"/>
  <c r="AB75" i="10"/>
  <c r="AA76" i="10"/>
  <c r="AB76" i="10"/>
  <c r="AA77" i="10"/>
  <c r="AB77" i="10"/>
  <c r="AA78" i="10"/>
  <c r="AB78" i="10"/>
  <c r="AA79" i="10"/>
  <c r="AB79" i="10"/>
  <c r="AA80" i="10"/>
  <c r="AB80" i="10"/>
  <c r="AA81" i="10"/>
  <c r="AB81" i="10"/>
  <c r="AA82" i="10"/>
  <c r="AB82" i="10"/>
  <c r="AA83" i="10"/>
  <c r="AB83" i="10"/>
  <c r="AA84" i="10"/>
  <c r="AB84" i="10"/>
  <c r="AA85" i="10"/>
  <c r="AB85" i="10"/>
  <c r="AA86" i="10"/>
  <c r="AB86" i="10"/>
  <c r="AA87" i="10"/>
  <c r="AB87" i="10"/>
  <c r="AA88" i="10"/>
  <c r="AB88" i="10"/>
  <c r="AA89" i="10"/>
  <c r="AB89" i="10"/>
  <c r="AA90" i="10"/>
  <c r="AB90" i="10"/>
  <c r="AA91" i="10"/>
  <c r="AB91" i="10"/>
  <c r="AA92" i="10"/>
  <c r="AB92" i="10"/>
  <c r="AA93" i="10"/>
  <c r="AB93" i="10"/>
  <c r="AA94" i="10"/>
  <c r="AB94" i="10"/>
  <c r="AA95" i="10"/>
  <c r="AB95" i="10"/>
  <c r="AA96" i="10"/>
  <c r="AB96" i="10"/>
  <c r="AA97" i="10"/>
  <c r="AB97" i="10"/>
  <c r="AB64" i="10"/>
  <c r="AA64" i="10"/>
  <c r="Q100" i="10" s="1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AA39" i="10"/>
  <c r="AB39" i="10"/>
  <c r="AA40" i="10"/>
  <c r="AB40" i="10"/>
  <c r="AA41" i="10"/>
  <c r="AB41" i="10"/>
  <c r="AA42" i="10"/>
  <c r="AB42" i="10"/>
  <c r="AA43" i="10"/>
  <c r="AB43" i="10"/>
  <c r="AA44" i="10"/>
  <c r="AB44" i="10"/>
  <c r="AA45" i="10"/>
  <c r="AB45" i="10"/>
  <c r="AA13" i="10"/>
  <c r="AB13" i="10"/>
  <c r="AA14" i="10"/>
  <c r="AB14" i="10"/>
  <c r="AA15" i="10"/>
  <c r="AB15" i="10"/>
  <c r="AA16" i="10"/>
  <c r="AB16" i="10"/>
  <c r="AA17" i="10"/>
  <c r="AB17" i="10"/>
  <c r="AA18" i="10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B12" i="10"/>
  <c r="AA12" i="10"/>
  <c r="U48" i="10" s="1"/>
  <c r="AE75" i="9"/>
  <c r="Q110" i="9" s="1"/>
  <c r="AE76" i="9"/>
  <c r="AE77" i="9"/>
  <c r="AE78" i="9"/>
  <c r="S110" i="9" s="1"/>
  <c r="AE79" i="9"/>
  <c r="AE80" i="9"/>
  <c r="AE81" i="9"/>
  <c r="AE82" i="9"/>
  <c r="AE83" i="9"/>
  <c r="AE84" i="9"/>
  <c r="AE85" i="9"/>
  <c r="AE86" i="9"/>
  <c r="AE87" i="9"/>
  <c r="AE88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91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E16" i="9"/>
  <c r="S49" i="9" s="1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15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E45" i="9"/>
  <c r="AE46" i="9"/>
  <c r="AD29" i="9"/>
  <c r="AD30" i="9"/>
  <c r="AD31" i="9"/>
  <c r="AD26" i="9"/>
  <c r="AD27" i="9"/>
  <c r="AD28" i="9"/>
  <c r="AD16" i="9"/>
  <c r="AD17" i="9"/>
  <c r="AD18" i="9"/>
  <c r="AD19" i="9"/>
  <c r="AD20" i="9"/>
  <c r="AD21" i="9"/>
  <c r="AD22" i="9"/>
  <c r="AD23" i="9"/>
  <c r="AD24" i="9"/>
  <c r="AD25" i="9"/>
  <c r="AD15" i="9"/>
  <c r="W3" i="16"/>
  <c r="W4" i="16" s="1"/>
  <c r="S20" i="11"/>
  <c r="S19" i="11"/>
  <c r="F17" i="11"/>
  <c r="V15" i="11"/>
  <c r="V16" i="11"/>
  <c r="F15" i="11"/>
  <c r="D13" i="11"/>
  <c r="K17" i="8"/>
  <c r="X17" i="8" s="1"/>
  <c r="AL5" i="8"/>
  <c r="AL6" i="8"/>
  <c r="X5" i="8"/>
  <c r="P9" i="10"/>
  <c r="P61" i="10" s="1"/>
  <c r="P113" i="10" s="1"/>
  <c r="P8" i="10"/>
  <c r="P60" i="10" s="1"/>
  <c r="P112" i="10" s="1"/>
  <c r="E9" i="10"/>
  <c r="E61" i="10" s="1"/>
  <c r="E113" i="10" s="1"/>
  <c r="E8" i="10"/>
  <c r="E60" i="10" s="1"/>
  <c r="E112" i="10" s="1"/>
  <c r="E7" i="10"/>
  <c r="E59" i="10" s="1"/>
  <c r="E111" i="10" s="1"/>
  <c r="E6" i="10"/>
  <c r="E58" i="10" s="1"/>
  <c r="E110" i="10" s="1"/>
  <c r="S4" i="10"/>
  <c r="S56" i="10" s="1"/>
  <c r="S108" i="10" s="1"/>
  <c r="L4" i="10"/>
  <c r="L56" i="10" s="1"/>
  <c r="L108" i="10" s="1"/>
  <c r="R3" i="10"/>
  <c r="R55" i="10" s="1"/>
  <c r="R107" i="10" s="1"/>
  <c r="S4" i="9"/>
  <c r="S64" i="9" s="1"/>
  <c r="L4" i="9"/>
  <c r="L64" i="9" s="1"/>
  <c r="S3" i="9"/>
  <c r="S63" i="9" s="1"/>
  <c r="J3" i="9"/>
  <c r="J63" i="9" s="1"/>
  <c r="U9" i="9"/>
  <c r="U8" i="9"/>
  <c r="G9" i="9"/>
  <c r="G8" i="9"/>
  <c r="G7" i="9"/>
  <c r="G6" i="9"/>
  <c r="U69" i="9"/>
  <c r="U68" i="9"/>
  <c r="G69" i="9"/>
  <c r="G68" i="9"/>
  <c r="G67" i="9"/>
  <c r="G66" i="9"/>
  <c r="AK17" i="8"/>
  <c r="O101" i="10"/>
  <c r="M49" i="10"/>
  <c r="W109" i="9"/>
  <c r="U110" i="9"/>
  <c r="W110" i="9"/>
  <c r="Y110" i="9"/>
  <c r="Y109" i="9"/>
  <c r="S109" i="9"/>
  <c r="S48" i="10" l="1"/>
  <c r="Q48" i="10"/>
  <c r="O48" i="10"/>
  <c r="O49" i="10"/>
  <c r="S49" i="10"/>
  <c r="Q49" i="10"/>
  <c r="AA110" i="9"/>
  <c r="Q50" i="9"/>
  <c r="W49" i="9"/>
  <c r="M101" i="10"/>
  <c r="U101" i="10"/>
  <c r="Q101" i="10"/>
  <c r="S101" i="10"/>
  <c r="U100" i="10"/>
  <c r="S100" i="10"/>
  <c r="M100" i="10"/>
  <c r="M48" i="10"/>
  <c r="W48" i="10" s="1"/>
  <c r="U49" i="10"/>
  <c r="W49" i="10" s="1"/>
  <c r="U109" i="9"/>
  <c r="Q109" i="9"/>
  <c r="AA109" i="9" s="1"/>
  <c r="U49" i="9"/>
  <c r="Y50" i="9"/>
  <c r="Y49" i="9"/>
  <c r="Q49" i="9"/>
  <c r="S50" i="9"/>
  <c r="W50" i="9"/>
  <c r="U50" i="9"/>
  <c r="Q153" i="10"/>
  <c r="S152" i="10"/>
  <c r="O153" i="10"/>
  <c r="M152" i="10"/>
  <c r="M153" i="10"/>
  <c r="Q152" i="10"/>
  <c r="U152" i="10"/>
  <c r="S153" i="10"/>
  <c r="W100" i="10" l="1"/>
  <c r="W101" i="10"/>
  <c r="W152" i="10"/>
  <c r="AA49" i="9"/>
  <c r="AA50" i="9"/>
  <c r="W15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9" authorId="0" shapeId="0" xr:uid="{29A6EF0D-0230-41A5-8B62-E0DA64B1B3D4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  <comment ref="D20" authorId="0" shapeId="0" xr:uid="{9C7B5077-3A38-4F75-824E-051C2F69B126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</commentList>
</comments>
</file>

<file path=xl/sharedStrings.xml><?xml version="1.0" encoding="utf-8"?>
<sst xmlns="http://schemas.openxmlformats.org/spreadsheetml/2006/main" count="596" uniqueCount="319">
  <si>
    <t>団体名</t>
    <rPh sb="0" eb="3">
      <t>ダンタイメイ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</si>
  <si>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</si>
  <si>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</si>
  <si>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</si>
  <si>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活動内容</t>
    <rPh sb="0" eb="2">
      <t>カツドウ</t>
    </rPh>
    <rPh sb="2" eb="4">
      <t>ナイヨウ</t>
    </rPh>
    <phoneticPr fontId="2"/>
  </si>
  <si>
    <t>場　所</t>
    <rPh sb="0" eb="1">
      <t>バ</t>
    </rPh>
    <rPh sb="2" eb="3">
      <t>ショ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</si>
  <si>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</si>
  <si>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</si>
  <si>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代表者名</t>
    <rPh sb="0" eb="3">
      <t>ダイヒョウシャ</t>
    </rPh>
    <rPh sb="3" eb="4">
      <t>メイ</t>
    </rPh>
    <phoneticPr fontId="2"/>
  </si>
  <si>
    <t>船便</t>
    <rPh sb="0" eb="2">
      <t>フナビン</t>
    </rPh>
    <phoneticPr fontId="2"/>
  </si>
  <si>
    <t>№　　    １　</t>
    <phoneticPr fontId="2"/>
  </si>
  <si>
    <t>到着時間　　　　　</t>
  </si>
  <si>
    <t>出発時間</t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</si>
  <si>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</si>
  <si>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＜コテージ１室目＞</t>
    <rPh sb="6" eb="8">
      <t>シツメ</t>
    </rPh>
    <phoneticPr fontId="2"/>
  </si>
  <si>
    <t>＜コテージ２室目＞</t>
    <phoneticPr fontId="2"/>
  </si>
  <si>
    <t>名　　前</t>
  </si>
  <si>
    <t>性別</t>
    <rPh sb="0" eb="2">
      <t>セイベツ</t>
    </rPh>
    <phoneticPr fontId="2"/>
  </si>
  <si>
    <t>学年
年齢</t>
    <rPh sb="0" eb="2">
      <t>ガクネン</t>
    </rPh>
    <rPh sb="3" eb="5">
      <t>ネンレイ</t>
    </rPh>
    <phoneticPr fontId="2"/>
  </si>
  <si>
    <t>＜コテージ３室目＞</t>
    <phoneticPr fontId="2"/>
  </si>
  <si>
    <t>＜コテージ４室目＞</t>
    <phoneticPr fontId="2"/>
  </si>
  <si>
    <t>＜コテージ５室目＞</t>
    <phoneticPr fontId="2"/>
  </si>
  <si>
    <t>人数</t>
    <rPh sb="0" eb="2">
      <t>ニンズウ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</si>
  <si>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</si>
  <si>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</si>
  <si>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</si>
  <si>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</si>
  <si>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幼児</t>
    <rPh sb="0" eb="2">
      <t>ヨウジ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</si>
  <si>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</si>
  <si>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</si>
  <si>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</si>
  <si>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※旅館業法第6条、旅館業法施行規則第4条の2及び広島市旅館業法施行細則第8条にもとづき記入をお願いしております。個人情報は本来の目的以外には使用しません。　</t>
    <phoneticPr fontId="2"/>
  </si>
  <si>
    <t>＜コテージ６室目＞</t>
    <phoneticPr fontId="2"/>
  </si>
  <si>
    <t>＜コテージ７室目＞</t>
    <phoneticPr fontId="2"/>
  </si>
  <si>
    <t>＜コテージ８室目＞</t>
    <phoneticPr fontId="2"/>
  </si>
  <si>
    <t>＜コテージ９室目＞</t>
    <phoneticPr fontId="2"/>
  </si>
  <si>
    <t>＜コテージ１０室目＞</t>
    <phoneticPr fontId="2"/>
  </si>
  <si>
    <t>代表者名</t>
  </si>
  <si>
    <t>連絡先</t>
  </si>
  <si>
    <t>※</t>
    <phoneticPr fontId="2"/>
  </si>
  <si>
    <t>旅館業法第6条、旅館業法施行規則第4条の2及び広島市旅館業法施行細則第8条にもとづき</t>
    <phoneticPr fontId="2"/>
  </si>
  <si>
    <t>記入をお願いしております。個人情報は本来の目的以外には使用しません。　</t>
    <rPh sb="0" eb="2">
      <t>キニュウ</t>
    </rPh>
    <rPh sb="4" eb="5">
      <t>ネガ</t>
    </rPh>
    <phoneticPr fontId="2"/>
  </si>
  <si>
    <t>№　　    ２　</t>
    <phoneticPr fontId="2"/>
  </si>
  <si>
    <t>№　　    ３　</t>
    <phoneticPr fontId="2"/>
  </si>
  <si>
    <t>似島歓迎交流センター</t>
    <rPh sb="0" eb="6">
      <t>ニノシマカンゲイコウリュウ</t>
    </rPh>
    <phoneticPr fontId="2"/>
  </si>
  <si>
    <t>申込者</t>
    <rPh sb="0" eb="2">
      <t>モウシコミ</t>
    </rPh>
    <rPh sb="2" eb="3">
      <t>シャ</t>
    </rPh>
    <phoneticPr fontId="2"/>
  </si>
  <si>
    <t>団体名</t>
    <rPh sb="0" eb="2">
      <t>ダンタイ</t>
    </rPh>
    <rPh sb="2" eb="3">
      <t>メイ</t>
    </rPh>
    <phoneticPr fontId="2"/>
  </si>
  <si>
    <t>ふりがな</t>
    <phoneticPr fontId="2"/>
  </si>
  <si>
    <t>担当者名</t>
    <rPh sb="0" eb="4">
      <t>タントウシャメイ</t>
    </rPh>
    <phoneticPr fontId="2"/>
  </si>
  <si>
    <t>連絡先</t>
    <rPh sb="0" eb="2">
      <t>レンラク</t>
    </rPh>
    <rPh sb="2" eb="3">
      <t>サキ</t>
    </rPh>
    <phoneticPr fontId="2"/>
  </si>
  <si>
    <t>TEL</t>
    <phoneticPr fontId="2"/>
  </si>
  <si>
    <t>FAX</t>
    <phoneticPr fontId="2"/>
  </si>
  <si>
    <t>EMAIL</t>
    <phoneticPr fontId="2"/>
  </si>
  <si>
    <t>利用日</t>
    <phoneticPr fontId="2"/>
  </si>
  <si>
    <t>２日目</t>
    <rPh sb="1" eb="3">
      <t>ニチメ</t>
    </rPh>
    <phoneticPr fontId="2"/>
  </si>
  <si>
    <t>３日目</t>
    <rPh sb="1" eb="3">
      <t>ニチメ</t>
    </rPh>
    <phoneticPr fontId="2"/>
  </si>
  <si>
    <t>昼食</t>
    <rPh sb="0" eb="1">
      <t>ヒル</t>
    </rPh>
    <rPh sb="1" eb="2">
      <t>ショク</t>
    </rPh>
    <phoneticPr fontId="2"/>
  </si>
  <si>
    <t>夕食</t>
    <rPh sb="0" eb="1">
      <t>ユウ</t>
    </rPh>
    <rPh sb="1" eb="2">
      <t>ショク</t>
    </rPh>
    <phoneticPr fontId="2"/>
  </si>
  <si>
    <t>朝食</t>
    <rPh sb="0" eb="1">
      <t>アサ</t>
    </rPh>
    <rPh sb="1" eb="2">
      <t>ショク</t>
    </rPh>
    <phoneticPr fontId="2"/>
  </si>
  <si>
    <t>昼食</t>
    <rPh sb="0" eb="1">
      <t>ヒル</t>
    </rPh>
    <phoneticPr fontId="2"/>
  </si>
  <si>
    <t>BBQ</t>
    <phoneticPr fontId="2"/>
  </si>
  <si>
    <t>オプション</t>
    <phoneticPr fontId="2"/>
  </si>
  <si>
    <t>野外炊飯</t>
    <rPh sb="0" eb="4">
      <t>ヤガイスイハン</t>
    </rPh>
    <phoneticPr fontId="2"/>
  </si>
  <si>
    <t>セット</t>
    <phoneticPr fontId="2"/>
  </si>
  <si>
    <t>歓迎交流センター</t>
    <rPh sb="0" eb="4">
      <t>カンゲイコウリュウ</t>
    </rPh>
    <phoneticPr fontId="2"/>
  </si>
  <si>
    <t>加茂川</t>
    <rPh sb="0" eb="3">
      <t>カモガワ</t>
    </rPh>
    <phoneticPr fontId="2"/>
  </si>
  <si>
    <t>㊞</t>
    <phoneticPr fontId="2"/>
  </si>
  <si>
    <t>利用期間</t>
    <rPh sb="0" eb="2">
      <t>リヨウ</t>
    </rPh>
    <rPh sb="2" eb="4">
      <t>キカン</t>
    </rPh>
    <phoneticPr fontId="2"/>
  </si>
  <si>
    <t>品　　名</t>
    <rPh sb="0" eb="1">
      <t>シナ</t>
    </rPh>
    <rPh sb="3" eb="4">
      <t>メイ</t>
    </rPh>
    <phoneticPr fontId="2"/>
  </si>
  <si>
    <t>数</t>
    <rPh sb="0" eb="1">
      <t>カズ</t>
    </rPh>
    <phoneticPr fontId="2"/>
  </si>
  <si>
    <t>1個</t>
    <rPh sb="1" eb="2">
      <t>コ</t>
    </rPh>
    <phoneticPr fontId="2"/>
  </si>
  <si>
    <t>2枚</t>
    <rPh sb="1" eb="2">
      <t>マイ</t>
    </rPh>
    <phoneticPr fontId="2"/>
  </si>
  <si>
    <t>1本</t>
    <rPh sb="1" eb="2">
      <t>ホン</t>
    </rPh>
    <phoneticPr fontId="2"/>
  </si>
  <si>
    <t>包丁</t>
    <rPh sb="0" eb="2">
      <t>ホウチョウ</t>
    </rPh>
    <phoneticPr fontId="2"/>
  </si>
  <si>
    <t>3本</t>
    <rPh sb="1" eb="2">
      <t>ホン</t>
    </rPh>
    <phoneticPr fontId="2"/>
  </si>
  <si>
    <t>おたま</t>
    <phoneticPr fontId="2"/>
  </si>
  <si>
    <t>しゃもじ</t>
    <phoneticPr fontId="2"/>
  </si>
  <si>
    <t>金かご</t>
    <rPh sb="0" eb="1">
      <t>カネ</t>
    </rPh>
    <phoneticPr fontId="2"/>
  </si>
  <si>
    <t>【備　考】（この上の表にない、炊飯用具の貸し出し希望はこちらに記入ください）</t>
    <rPh sb="1" eb="2">
      <t>ソナエ</t>
    </rPh>
    <rPh sb="3" eb="4">
      <t>コウ</t>
    </rPh>
    <rPh sb="8" eb="9">
      <t>ウエ</t>
    </rPh>
    <rPh sb="10" eb="11">
      <t>ヒョウ</t>
    </rPh>
    <rPh sb="15" eb="17">
      <t>スイハン</t>
    </rPh>
    <rPh sb="17" eb="19">
      <t>ヨウグ</t>
    </rPh>
    <rPh sb="20" eb="21">
      <t>カ</t>
    </rPh>
    <rPh sb="22" eb="23">
      <t>ダ</t>
    </rPh>
    <rPh sb="24" eb="26">
      <t>キボウ</t>
    </rPh>
    <rPh sb="31" eb="33">
      <t>キニュウ</t>
    </rPh>
    <phoneticPr fontId="2"/>
  </si>
  <si>
    <t>住所</t>
    <rPh sb="0" eb="2">
      <t>ジュウショ</t>
    </rPh>
    <phoneticPr fontId="2"/>
  </si>
  <si>
    <t>代表者名</t>
    <rPh sb="0" eb="4">
      <t>ダイヒョウシャメイ</t>
    </rPh>
    <phoneticPr fontId="2"/>
  </si>
  <si>
    <t>電話</t>
    <rPh sb="0" eb="2">
      <t>デンワ</t>
    </rPh>
    <phoneticPr fontId="2"/>
  </si>
  <si>
    <t>携帯電話</t>
    <rPh sb="0" eb="4">
      <t>ケイタイデンワ</t>
    </rPh>
    <phoneticPr fontId="2"/>
  </si>
  <si>
    <t>FAX番号</t>
    <rPh sb="3" eb="5">
      <t>バンゴウ</t>
    </rPh>
    <phoneticPr fontId="2"/>
  </si>
  <si>
    <t>利用責任者名（担当者）</t>
    <rPh sb="0" eb="2">
      <t>リヨウ</t>
    </rPh>
    <rPh sb="2" eb="5">
      <t>セキニンシャ</t>
    </rPh>
    <rPh sb="5" eb="6">
      <t>メイ</t>
    </rPh>
    <rPh sb="7" eb="10">
      <t>タントウシャ</t>
    </rPh>
    <phoneticPr fontId="2"/>
  </si>
  <si>
    <t>到着時間</t>
    <rPh sb="0" eb="4">
      <t>トウチャクジカン</t>
    </rPh>
    <phoneticPr fontId="2"/>
  </si>
  <si>
    <t>出発時間</t>
    <rPh sb="0" eb="4">
      <t>シュッパツジカン</t>
    </rPh>
    <phoneticPr fontId="2"/>
  </si>
  <si>
    <t>似島港着</t>
    <rPh sb="0" eb="3">
      <t>ニノシマコウ</t>
    </rPh>
    <rPh sb="3" eb="4">
      <t>チャク</t>
    </rPh>
    <phoneticPr fontId="2"/>
  </si>
  <si>
    <t>似島港発</t>
    <rPh sb="0" eb="3">
      <t>ニノシマコウ</t>
    </rPh>
    <rPh sb="3" eb="4">
      <t>ハツ</t>
    </rPh>
    <phoneticPr fontId="2"/>
  </si>
  <si>
    <t>学園前桟橋発</t>
    <rPh sb="0" eb="3">
      <t>ガクエンマエ</t>
    </rPh>
    <rPh sb="3" eb="5">
      <t>サンバシ</t>
    </rPh>
    <rPh sb="5" eb="6">
      <t>ハツ</t>
    </rPh>
    <phoneticPr fontId="2"/>
  </si>
  <si>
    <t>学園前桟橋着</t>
    <rPh sb="0" eb="2">
      <t>ガクエン</t>
    </rPh>
    <rPh sb="2" eb="3">
      <t>マエ</t>
    </rPh>
    <rPh sb="3" eb="5">
      <t>サンバシ</t>
    </rPh>
    <rPh sb="5" eb="6">
      <t>チャク</t>
    </rPh>
    <phoneticPr fontId="2"/>
  </si>
  <si>
    <t>黄色セルに入力もしくはプルダウンから選択をしてください。</t>
    <rPh sb="0" eb="2">
      <t>キイロ</t>
    </rPh>
    <rPh sb="5" eb="7">
      <t>ニュウリョク</t>
    </rPh>
    <rPh sb="18" eb="20">
      <t>センタク</t>
    </rPh>
    <phoneticPr fontId="2"/>
  </si>
  <si>
    <t>ご利用者情報入力シート</t>
    <rPh sb="1" eb="4">
      <t>リヨウシャ</t>
    </rPh>
    <rPh sb="4" eb="6">
      <t>ジョウホウ</t>
    </rPh>
    <rPh sb="6" eb="8">
      <t>ニュウリョク</t>
    </rPh>
    <phoneticPr fontId="2"/>
  </si>
  <si>
    <t>宿泊者名簿　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8" eb="11">
      <t>リヨウビ</t>
    </rPh>
    <phoneticPr fontId="2"/>
  </si>
  <si>
    <t>入所日</t>
    <rPh sb="0" eb="3">
      <t>ニュウショビ</t>
    </rPh>
    <phoneticPr fontId="2"/>
  </si>
  <si>
    <t>退所日</t>
    <rPh sb="0" eb="3">
      <t>タイショビ</t>
    </rPh>
    <phoneticPr fontId="2"/>
  </si>
  <si>
    <t>入退所日時</t>
    <rPh sb="0" eb="3">
      <t>ニュウタイショ</t>
    </rPh>
    <rPh sb="3" eb="5">
      <t>ニチジ</t>
    </rPh>
    <phoneticPr fontId="2"/>
  </si>
  <si>
    <t>～</t>
    <phoneticPr fontId="2"/>
  </si>
  <si>
    <t>宿泊者名簿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7" eb="10">
      <t>リヨウビ</t>
    </rPh>
    <phoneticPr fontId="2"/>
  </si>
  <si>
    <t>利用責任者名</t>
    <rPh sb="0" eb="6">
      <t>リヨウセキニンシャメイ</t>
    </rPh>
    <phoneticPr fontId="2"/>
  </si>
  <si>
    <t>物品</t>
    <rPh sb="0" eb="2">
      <t>ブッピン</t>
    </rPh>
    <phoneticPr fontId="2"/>
  </si>
  <si>
    <t>フリガナ</t>
    <phoneticPr fontId="2"/>
  </si>
  <si>
    <t>提出日→</t>
    <rPh sb="0" eb="3">
      <t>テイシュツビ</t>
    </rPh>
    <phoneticPr fontId="2"/>
  </si>
  <si>
    <t>提出日</t>
    <rPh sb="0" eb="3">
      <t>テイシュツビ</t>
    </rPh>
    <phoneticPr fontId="2"/>
  </si>
  <si>
    <t>Email</t>
    <phoneticPr fontId="2"/>
  </si>
  <si>
    <t>から</t>
    <phoneticPr fontId="2"/>
  </si>
  <si>
    <t>まで</t>
    <phoneticPr fontId="2"/>
  </si>
  <si>
    <t>菜ばし</t>
    <rPh sb="0" eb="1">
      <t>ナ</t>
    </rPh>
    <phoneticPr fontId="2"/>
  </si>
  <si>
    <t>1膳</t>
    <rPh sb="1" eb="2">
      <t>ゼン</t>
    </rPh>
    <phoneticPr fontId="2"/>
  </si>
  <si>
    <t>2本</t>
    <rPh sb="1" eb="2">
      <t>ホン</t>
    </rPh>
    <phoneticPr fontId="2"/>
  </si>
  <si>
    <t>10枚</t>
    <rPh sb="2" eb="3">
      <t>マイ</t>
    </rPh>
    <phoneticPr fontId="2"/>
  </si>
  <si>
    <t>ご要望の数量</t>
    <rPh sb="1" eb="3">
      <t>ヨウボウ</t>
    </rPh>
    <rPh sb="4" eb="6">
      <t>スウリョウ</t>
    </rPh>
    <phoneticPr fontId="2"/>
  </si>
  <si>
    <t>洗剤</t>
    <rPh sb="0" eb="2">
      <t>センザイ</t>
    </rPh>
    <phoneticPr fontId="2"/>
  </si>
  <si>
    <t>金たわし</t>
    <rPh sb="0" eb="1">
      <t>カネ</t>
    </rPh>
    <phoneticPr fontId="2"/>
  </si>
  <si>
    <t>たわし</t>
    <phoneticPr fontId="2"/>
  </si>
  <si>
    <t>スポンジ</t>
    <phoneticPr fontId="2"/>
  </si>
  <si>
    <t>ふきん</t>
    <phoneticPr fontId="2"/>
  </si>
  <si>
    <t>はし</t>
    <phoneticPr fontId="2"/>
  </si>
  <si>
    <t>コップ</t>
    <phoneticPr fontId="2"/>
  </si>
  <si>
    <t>スプーン</t>
    <phoneticPr fontId="2"/>
  </si>
  <si>
    <t>個</t>
    <rPh sb="0" eb="1">
      <t>コ</t>
    </rPh>
    <phoneticPr fontId="2"/>
  </si>
  <si>
    <t>価格</t>
    <rPh sb="0" eb="2">
      <t>カカク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</si>
  <si>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</si>
  <si>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</si>
  <si>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>ℓ</t>
    <phoneticPr fontId="2"/>
  </si>
  <si>
    <t>600円</t>
    <rPh sb="3" eb="4">
      <t>エン</t>
    </rPh>
    <phoneticPr fontId="2"/>
  </si>
  <si>
    <t>800円</t>
    <rPh sb="3" eb="4">
      <t>エン</t>
    </rPh>
    <phoneticPr fontId="2"/>
  </si>
  <si>
    <t>130円</t>
    <rPh sb="3" eb="4">
      <t>エン</t>
    </rPh>
    <phoneticPr fontId="2"/>
  </si>
  <si>
    <t>チェック</t>
    <phoneticPr fontId="2"/>
  </si>
  <si>
    <t>BBQ・野外炊飯</t>
    <rPh sb="4" eb="8">
      <t>ヤガイスイハン</t>
    </rPh>
    <phoneticPr fontId="2"/>
  </si>
  <si>
    <t>受取時刻</t>
    <rPh sb="0" eb="2">
      <t>ウケトリ</t>
    </rPh>
    <rPh sb="2" eb="4">
      <t>ジコク</t>
    </rPh>
    <phoneticPr fontId="2"/>
  </si>
  <si>
    <t>減免</t>
    <rPh sb="0" eb="2">
      <t>ゲンメン</t>
    </rPh>
    <phoneticPr fontId="2"/>
  </si>
  <si>
    <t>泊日</t>
    <rPh sb="0" eb="1">
      <t>ハク</t>
    </rPh>
    <rPh sb="1" eb="2">
      <t>ビ</t>
    </rPh>
    <phoneticPr fontId="2"/>
  </si>
  <si>
    <r>
      <rPr>
        <sz val="10"/>
        <rFont val="HG丸ｺﾞｼｯｸM-PRO"/>
        <family val="3"/>
        <charset val="128"/>
      </rPr>
      <t>区分</t>
    </r>
    <r>
      <rPr>
        <sz val="6"/>
        <rFont val="HG丸ｺﾞｼｯｸM-PRO"/>
        <family val="3"/>
        <charset val="128"/>
      </rPr>
      <t xml:space="preserve">
小・中学生・大人など</t>
    </r>
    <rPh sb="0" eb="2">
      <t>クブン</t>
    </rPh>
    <rPh sb="3" eb="4">
      <t>ショウ</t>
    </rPh>
    <rPh sb="5" eb="8">
      <t>チュウガクセイ</t>
    </rPh>
    <rPh sb="9" eb="11">
      <t>オトナ</t>
    </rPh>
    <phoneticPr fontId="2"/>
  </si>
  <si>
    <t>※２カ月前までに提出してください</t>
    <rPh sb="3" eb="5">
      <t>ゲツマエ</t>
    </rPh>
    <rPh sb="8" eb="10">
      <t>テイシュツ</t>
    </rPh>
    <phoneticPr fontId="2"/>
  </si>
  <si>
    <r>
      <t xml:space="preserve">区分
</t>
    </r>
    <r>
      <rPr>
        <sz val="6"/>
        <rFont val="HG丸ｺﾞｼｯｸM-PRO"/>
        <family val="3"/>
        <charset val="128"/>
      </rPr>
      <t>小・中学生・大人など</t>
    </r>
    <phoneticPr fontId="2"/>
  </si>
  <si>
    <t>Ａ</t>
    <phoneticPr fontId="2"/>
  </si>
  <si>
    <t>Ｂ</t>
    <phoneticPr fontId="2"/>
  </si>
  <si>
    <t>Ｃ</t>
    <phoneticPr fontId="2"/>
  </si>
  <si>
    <t>棟</t>
    <rPh sb="0" eb="1">
      <t>トウ</t>
    </rPh>
    <phoneticPr fontId="2"/>
  </si>
  <si>
    <t>２カ月前までに提出してください</t>
    <phoneticPr fontId="2"/>
  </si>
  <si>
    <t>食堂利用について</t>
    <rPh sb="0" eb="2">
      <t>ショクドウ</t>
    </rPh>
    <rPh sb="2" eb="4">
      <t>リヨウ</t>
    </rPh>
    <phoneticPr fontId="2"/>
  </si>
  <si>
    <t>アレルギー対応食の有無</t>
    <rPh sb="5" eb="7">
      <t>タイオウ</t>
    </rPh>
    <rPh sb="7" eb="8">
      <t>ショク</t>
    </rPh>
    <rPh sb="9" eb="11">
      <t>ウム</t>
    </rPh>
    <phoneticPr fontId="2"/>
  </si>
  <si>
    <r>
      <t xml:space="preserve">受付確認
</t>
    </r>
    <r>
      <rPr>
        <sz val="9"/>
        <rFont val="HG丸ｺﾞｼｯｸM-PRO"/>
        <family val="3"/>
        <charset val="128"/>
      </rPr>
      <t>（施設・食堂業者記入）</t>
    </r>
    <phoneticPr fontId="2"/>
  </si>
  <si>
    <t>③問合せ・食数の変更・キャンセル⇒　歓迎交流センターへ</t>
    <phoneticPr fontId="2"/>
  </si>
  <si>
    <t xml:space="preserve">②相談（アレルギー等）⇒　株式会社加茂川へ </t>
    <rPh sb="13" eb="17">
      <t>カブシキガイシャ</t>
    </rPh>
    <rPh sb="17" eb="20">
      <t>カモガワ</t>
    </rPh>
    <phoneticPr fontId="2"/>
  </si>
  <si>
    <t>注）
　　ご提出ください。</t>
    <rPh sb="0" eb="1">
      <t>チュウ</t>
    </rPh>
    <rPh sb="6" eb="8">
      <t>テイシュツ</t>
    </rPh>
    <phoneticPr fontId="2"/>
  </si>
  <si>
    <t>似島歓迎交流センター</t>
    <rPh sb="0" eb="2">
      <t>ニノシマ</t>
    </rPh>
    <rPh sb="2" eb="4">
      <t>カンゲイ</t>
    </rPh>
    <rPh sb="4" eb="6">
      <t>コウリュウ</t>
    </rPh>
    <phoneticPr fontId="2"/>
  </si>
  <si>
    <t>食数希望表</t>
    <phoneticPr fontId="2"/>
  </si>
  <si>
    <t>アレルギー調査書</t>
    <phoneticPr fontId="2"/>
  </si>
  <si>
    <t>野外炊飯用具借用書</t>
    <rPh sb="0" eb="6">
      <t>ヤガイスイハンヨウグ</t>
    </rPh>
    <rPh sb="6" eb="9">
      <t>シャクヨウショ</t>
    </rPh>
    <phoneticPr fontId="2"/>
  </si>
  <si>
    <r>
      <t>まき　</t>
    </r>
    <r>
      <rPr>
        <sz val="11"/>
        <rFont val="HG丸ｺﾞｼｯｸM-PRO"/>
        <family val="3"/>
        <charset val="128"/>
      </rPr>
      <t>※1</t>
    </r>
    <phoneticPr fontId="2"/>
  </si>
  <si>
    <t>(炊飯テラスで利用するものについて)</t>
    <rPh sb="1" eb="3">
      <t>スイハン</t>
    </rPh>
    <rPh sb="7" eb="9">
      <t>リヨウ</t>
    </rPh>
    <phoneticPr fontId="2"/>
  </si>
  <si>
    <t>竹へら</t>
    <rPh sb="0" eb="1">
      <t>タケ</t>
    </rPh>
    <phoneticPr fontId="2"/>
  </si>
  <si>
    <t>平皿</t>
    <rPh sb="0" eb="2">
      <t>ヒラサラ</t>
    </rPh>
    <phoneticPr fontId="2"/>
  </si>
  <si>
    <r>
      <t>炭</t>
    </r>
    <r>
      <rPr>
        <sz val="12"/>
        <rFont val="HG丸ｺﾞｼｯｸM-PRO"/>
        <family val="3"/>
        <charset val="128"/>
      </rPr>
      <t>（3kg）</t>
    </r>
    <rPh sb="0" eb="1">
      <t>スミ</t>
    </rPh>
    <phoneticPr fontId="2"/>
  </si>
  <si>
    <r>
      <t>灯油</t>
    </r>
    <r>
      <rPr>
        <sz val="12"/>
        <rFont val="HG丸ｺﾞｼｯｸM-PRO"/>
        <family val="3"/>
        <charset val="128"/>
      </rPr>
      <t>（1ℓ）</t>
    </r>
    <rPh sb="0" eb="2">
      <t>トウユ</t>
    </rPh>
    <phoneticPr fontId="2"/>
  </si>
  <si>
    <t>セット内容</t>
    <rPh sb="3" eb="5">
      <t>ナイヨウ</t>
    </rPh>
    <phoneticPr fontId="2"/>
  </si>
  <si>
    <r>
      <t>BBQ用の網</t>
    </r>
    <r>
      <rPr>
        <sz val="11"/>
        <rFont val="HG丸ｺﾞｼｯｸM-PRO"/>
        <family val="3"/>
        <charset val="128"/>
      </rPr>
      <t>（推奨サイズ：40cm×40cm以上）</t>
    </r>
    <rPh sb="3" eb="4">
      <t>ヨウ</t>
    </rPh>
    <rPh sb="5" eb="6">
      <t>アミ</t>
    </rPh>
    <rPh sb="7" eb="9">
      <t>スイショウ</t>
    </rPh>
    <rPh sb="22" eb="24">
      <t>イジョウ</t>
    </rPh>
    <phoneticPr fontId="2"/>
  </si>
  <si>
    <t>品　　名</t>
    <rPh sb="0" eb="1">
      <t>ヒン</t>
    </rPh>
    <rPh sb="3" eb="4">
      <t>ナ</t>
    </rPh>
    <phoneticPr fontId="2"/>
  </si>
  <si>
    <t>紙皿、おわん</t>
    <rPh sb="0" eb="1">
      <t>カミ</t>
    </rPh>
    <rPh sb="1" eb="2">
      <t>サラ</t>
    </rPh>
    <phoneticPr fontId="2"/>
  </si>
  <si>
    <t>など</t>
    <phoneticPr fontId="2"/>
  </si>
  <si>
    <t>利用2ヶ月前までに提出してください</t>
    <phoneticPr fontId="2"/>
  </si>
  <si>
    <t>活動計画表</t>
    <rPh sb="0" eb="5">
      <t>カツドウケイカクヒョウ</t>
    </rPh>
    <phoneticPr fontId="2"/>
  </si>
  <si>
    <t>※　3泊以上ご利用の場合はこの用紙を複写した後記入し、提出してください。</t>
    <rPh sb="3" eb="4">
      <t>ハク</t>
    </rPh>
    <rPh sb="4" eb="6">
      <t>イジョウ</t>
    </rPh>
    <rPh sb="7" eb="9">
      <t>リヨウ</t>
    </rPh>
    <rPh sb="10" eb="12">
      <t>バアイ</t>
    </rPh>
    <rPh sb="15" eb="17">
      <t>ヨウシ</t>
    </rPh>
    <rPh sb="18" eb="20">
      <t>フクシャ</t>
    </rPh>
    <rPh sb="22" eb="23">
      <t>ノチ</t>
    </rPh>
    <rPh sb="23" eb="25">
      <t>キニュウ</t>
    </rPh>
    <rPh sb="27" eb="29">
      <t>テイシュツ</t>
    </rPh>
    <phoneticPr fontId="2"/>
  </si>
  <si>
    <t xml:space="preserve">※
</t>
    <phoneticPr fontId="2"/>
  </si>
  <si>
    <t>退室時、職員が点検に伺います。予め希望時間をお知らせください</t>
    <phoneticPr fontId="2"/>
  </si>
  <si>
    <t>実施日</t>
    <rPh sb="0" eb="3">
      <t>ジッシビ</t>
    </rPh>
    <phoneticPr fontId="2"/>
  </si>
  <si>
    <t>ＢＢＱ用コンロ</t>
    <rPh sb="3" eb="4">
      <t>ヨウ</t>
    </rPh>
    <phoneticPr fontId="2"/>
  </si>
  <si>
    <t>ＢＢＱ用トング</t>
    <rPh sb="3" eb="4">
      <t>ヨウ</t>
    </rPh>
    <phoneticPr fontId="2"/>
  </si>
  <si>
    <t>宿泊室　退室予定時間</t>
    <rPh sb="0" eb="3">
      <t>シュクハクシツ</t>
    </rPh>
    <rPh sb="4" eb="6">
      <t>タイシツ</t>
    </rPh>
    <rPh sb="6" eb="8">
      <t>ヨテイ</t>
    </rPh>
    <rPh sb="8" eb="10">
      <t>ジカン</t>
    </rPh>
    <phoneticPr fontId="2"/>
  </si>
  <si>
    <t>①提出先⇒　歓迎交流センターへ　　　　提出方法：メール、またはＦＡＸ</t>
    <rPh sb="6" eb="10">
      <t>カンゲイコウリュウ</t>
    </rPh>
    <rPh sb="19" eb="21">
      <t>テイシュツ</t>
    </rPh>
    <rPh sb="21" eb="23">
      <t>ホウホウ</t>
    </rPh>
    <phoneticPr fontId="2"/>
  </si>
  <si>
    <t>※利用日の２か月前までに提出〈必着〉</t>
    <phoneticPr fontId="2"/>
  </si>
  <si>
    <t>TEL(082)259-2766 　 FAX(082)259-2767</t>
    <phoneticPr fontId="2"/>
  </si>
  <si>
    <t>広島市似島歓迎交流センター　</t>
    <phoneticPr fontId="2"/>
  </si>
  <si>
    <t>■提出先</t>
    <phoneticPr fontId="2"/>
  </si>
  <si>
    <r>
      <t>■食事サービス　</t>
    </r>
    <r>
      <rPr>
        <sz val="10"/>
        <rFont val="HG丸ｺﾞｼｯｸM-PRO"/>
        <family val="3"/>
        <charset val="128"/>
      </rPr>
      <t>株式会社加茂川　（食堂受託業者）　</t>
    </r>
    <phoneticPr fontId="2"/>
  </si>
  <si>
    <t>食堂利用</t>
    <rPh sb="0" eb="2">
      <t>ショクドウ</t>
    </rPh>
    <rPh sb="2" eb="4">
      <t>リヨウ</t>
    </rPh>
    <phoneticPr fontId="2"/>
  </si>
  <si>
    <t>：</t>
    <phoneticPr fontId="2"/>
  </si>
  <si>
    <t>1日目</t>
    <rPh sb="1" eb="2">
      <t>ニチ</t>
    </rPh>
    <rPh sb="2" eb="3">
      <t>メ</t>
    </rPh>
    <phoneticPr fontId="2"/>
  </si>
  <si>
    <t>注文は3食(3名)以上から</t>
    <rPh sb="0" eb="2">
      <t>チュウモン</t>
    </rPh>
    <rPh sb="4" eb="5">
      <t>ショク</t>
    </rPh>
    <rPh sb="7" eb="8">
      <t>メイ</t>
    </rPh>
    <rPh sb="9" eb="11">
      <t>イジョウ</t>
    </rPh>
    <phoneticPr fontId="2"/>
  </si>
  <si>
    <t>有　　・　　無</t>
    <rPh sb="0" eb="1">
      <t>アリ</t>
    </rPh>
    <rPh sb="6" eb="7">
      <t>ナシ</t>
    </rPh>
    <phoneticPr fontId="2"/>
  </si>
  <si>
    <t>バウムクーヘンづくり　申し込み</t>
    <rPh sb="11" eb="12">
      <t>モウ</t>
    </rPh>
    <rPh sb="13" eb="14">
      <t>コ</t>
    </rPh>
    <phoneticPr fontId="2"/>
  </si>
  <si>
    <t>注文セット数</t>
    <rPh sb="0" eb="2">
      <t>チュウモン</t>
    </rPh>
    <rPh sb="5" eb="6">
      <t>スウ</t>
    </rPh>
    <phoneticPr fontId="2"/>
  </si>
  <si>
    <t>幼児(食)</t>
    <rPh sb="0" eb="2">
      <t>ヨウジ</t>
    </rPh>
    <rPh sb="3" eb="4">
      <t>ショク</t>
    </rPh>
    <phoneticPr fontId="2"/>
  </si>
  <si>
    <t>小学生(食)</t>
    <rPh sb="0" eb="3">
      <t>ショウガクセイ</t>
    </rPh>
    <phoneticPr fontId="2"/>
  </si>
  <si>
    <t>中学生以上(食)</t>
    <rPh sb="0" eb="3">
      <t>チュウガクセイ</t>
    </rPh>
    <rPh sb="3" eb="5">
      <t>イジョウ</t>
    </rPh>
    <phoneticPr fontId="2"/>
  </si>
  <si>
    <t>合計(食)</t>
    <rPh sb="0" eb="2">
      <t>ゴウケイ</t>
    </rPh>
    <phoneticPr fontId="2"/>
  </si>
  <si>
    <r>
      <t>Aセット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</si>
  <si>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>Cセット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</si>
  <si>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rPr>
        <b/>
        <sz val="12"/>
        <rFont val="HG丸ｺﾞｼｯｸM-PRO"/>
        <family val="3"/>
        <charset val="128"/>
      </rPr>
      <t>B</t>
    </r>
    <r>
      <rPr>
        <sz val="12"/>
        <rFont val="HG丸ｺﾞｼｯｸM-PRO"/>
        <family val="3"/>
        <charset val="128"/>
      </rPr>
      <t>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</si>
  <si>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 xml:space="preserve">シーフード盛り
</t>
    </r>
    <r>
      <rPr>
        <sz val="9"/>
        <rFont val="HG丸ｺﾞｼｯｸM-PRO"/>
        <family val="3"/>
        <charset val="128"/>
      </rPr>
      <t>(名分)</t>
    </r>
    <rPh sb="5" eb="6">
      <t>モ</t>
    </rPh>
    <phoneticPr fontId="2"/>
  </si>
  <si>
    <t>月　　日</t>
    <rPh sb="0" eb="1">
      <t>ツキ</t>
    </rPh>
    <rPh sb="3" eb="4">
      <t>ヒ</t>
    </rPh>
    <phoneticPr fontId="2"/>
  </si>
  <si>
    <t>午前・午後</t>
    <rPh sb="0" eb="2">
      <t>ゴゼン</t>
    </rPh>
    <rPh sb="3" eb="5">
      <t>ゴゴ</t>
    </rPh>
    <phoneticPr fontId="2"/>
  </si>
  <si>
    <t>※１セット6～8名分が目安ですが、
　活動目的により異なります。</t>
    <rPh sb="8" eb="10">
      <t>メイブン</t>
    </rPh>
    <rPh sb="11" eb="13">
      <t>メヤス</t>
    </rPh>
    <rPh sb="19" eb="21">
      <t>カツドウ</t>
    </rPh>
    <rPh sb="21" eb="23">
      <t>モクテキ</t>
    </rPh>
    <rPh sb="26" eb="27">
      <t>コト</t>
    </rPh>
    <phoneticPr fontId="2"/>
  </si>
  <si>
    <t>※体験スタート時間：午前9時、また
　は午後１時(所要時間３時間程度)</t>
    <rPh sb="1" eb="3">
      <t>タイケン</t>
    </rPh>
    <rPh sb="7" eb="9">
      <t>ジカン</t>
    </rPh>
    <rPh sb="10" eb="12">
      <t>ゴゼン</t>
    </rPh>
    <rPh sb="13" eb="14">
      <t>ジ</t>
    </rPh>
    <rPh sb="20" eb="22">
      <t>ゴゴ</t>
    </rPh>
    <rPh sb="23" eb="24">
      <t>ジ</t>
    </rPh>
    <rPh sb="25" eb="29">
      <t>ショヨウジカン</t>
    </rPh>
    <rPh sb="30" eb="34">
      <t>ジカンテイド</t>
    </rPh>
    <phoneticPr fontId="2"/>
  </si>
  <si>
    <t>食数(人数)をご記入</t>
    <phoneticPr fontId="2"/>
  </si>
  <si>
    <t>弁当</t>
    <rPh sb="0" eb="2">
      <t>ベントウ</t>
    </rPh>
    <phoneticPr fontId="2"/>
  </si>
  <si>
    <t>※キャンセル・食数減については、必ずご連絡ください。</t>
  </si>
  <si>
    <t>利用日前日8:30以降のキャンセル・食数減はキャンセル料がかかります。</t>
  </si>
  <si>
    <t xml:space="preserve">株式会社加茂川（食堂受託業者）　　
</t>
    <phoneticPr fontId="2"/>
  </si>
  <si>
    <t>なべ中　10ℓ</t>
    <rPh sb="2" eb="3">
      <t>チュウ</t>
    </rPh>
    <phoneticPr fontId="2"/>
  </si>
  <si>
    <t>なべ小　6.8ℓ</t>
    <rPh sb="2" eb="3">
      <t>ショウ</t>
    </rPh>
    <phoneticPr fontId="2"/>
  </si>
  <si>
    <t>まな板（23cm×41cm）</t>
    <rPh sb="2" eb="3">
      <t>イタ</t>
    </rPh>
    <phoneticPr fontId="2"/>
  </si>
  <si>
    <t>バット（25cm×45cm）</t>
    <phoneticPr fontId="2"/>
  </si>
  <si>
    <t>野外炊飯用具セット［８人用］</t>
    <rPh sb="0" eb="2">
      <t>ヤガイ</t>
    </rPh>
    <rPh sb="2" eb="4">
      <t>スイハン</t>
    </rPh>
    <rPh sb="4" eb="6">
      <t>ヨウグ</t>
    </rPh>
    <rPh sb="11" eb="12">
      <t>ニン</t>
    </rPh>
    <rPh sb="12" eb="13">
      <t>ヨウ</t>
    </rPh>
    <phoneticPr fontId="2"/>
  </si>
  <si>
    <t>大なべ 13ℓ</t>
    <rPh sb="0" eb="1">
      <t>ダイ</t>
    </rPh>
    <phoneticPr fontId="2"/>
  </si>
  <si>
    <t>金ざる（30cm×12cm）</t>
    <rPh sb="0" eb="1">
      <t>カネ</t>
    </rPh>
    <phoneticPr fontId="2"/>
  </si>
  <si>
    <t>ボウル（28cm×11cm）</t>
    <phoneticPr fontId="2"/>
  </si>
  <si>
    <t>当施設で販売しているもの</t>
    <rPh sb="0" eb="1">
      <t>トウ</t>
    </rPh>
    <rPh sb="1" eb="3">
      <t>シセツ</t>
    </rPh>
    <rPh sb="4" eb="6">
      <t>ハンバイ</t>
    </rPh>
    <phoneticPr fontId="2"/>
  </si>
  <si>
    <t>当施設で貸し出しているもの</t>
    <rPh sb="0" eb="3">
      <t>トウシセツ</t>
    </rPh>
    <rPh sb="4" eb="5">
      <t>カ</t>
    </rPh>
    <rPh sb="6" eb="7">
      <t>ダ</t>
    </rPh>
    <phoneticPr fontId="2"/>
  </si>
  <si>
    <t>利用者様に事前に用意していただくもの</t>
    <rPh sb="0" eb="3">
      <t>リヨウシャ</t>
    </rPh>
    <rPh sb="3" eb="4">
      <t>サマ</t>
    </rPh>
    <rPh sb="5" eb="7">
      <t>ジゼン</t>
    </rPh>
    <rPh sb="8" eb="10">
      <t>ヨウイ</t>
    </rPh>
    <phoneticPr fontId="2"/>
  </si>
  <si>
    <r>
      <rPr>
        <b/>
        <sz val="11"/>
        <color rgb="FFFF0000"/>
        <rFont val="HG丸ｺﾞｼｯｸM-PRO"/>
        <family val="3"/>
        <charset val="128"/>
      </rPr>
      <t>２ヶ月前までに提出してください</t>
    </r>
    <r>
      <rPr>
        <sz val="11"/>
        <rFont val="HG丸ｺﾞｼｯｸM-PRO"/>
        <family val="3"/>
        <charset val="128"/>
      </rPr>
      <t xml:space="preserve">
■提出先　　広島市似島歓迎交流センター
■提出方法　メール、またはＦＡＸ
TEL(082)259-2766 　 FAX(082)259-2767
E-mail：receive.ninoshima.kkc@gmail.com</t>
    </r>
    <rPh sb="37" eb="41">
      <t>テイシュツホウホウ</t>
    </rPh>
    <phoneticPr fontId="2"/>
  </si>
  <si>
    <t>時発 便</t>
    <rPh sb="0" eb="2">
      <t>ジハツ</t>
    </rPh>
    <rPh sb="3" eb="4">
      <t>ビン</t>
    </rPh>
    <phoneticPr fontId="2"/>
  </si>
  <si>
    <t>宇品港</t>
    <rPh sb="0" eb="2">
      <t>ウジナ</t>
    </rPh>
    <rPh sb="2" eb="3">
      <t>ミナト</t>
    </rPh>
    <phoneticPr fontId="2"/>
  </si>
  <si>
    <t>似島港
学園港</t>
    <rPh sb="0" eb="2">
      <t>ニノシマ</t>
    </rPh>
    <rPh sb="2" eb="3">
      <t>ミナト</t>
    </rPh>
    <rPh sb="4" eb="6">
      <t>ガクエン</t>
    </rPh>
    <rPh sb="6" eb="7">
      <t>コウ</t>
    </rPh>
    <phoneticPr fontId="2"/>
  </si>
  <si>
    <t>・活動内容、及び希望の活動場所をご記入ください。</t>
    <rPh sb="1" eb="3">
      <t>カツドウ</t>
    </rPh>
    <rPh sb="3" eb="5">
      <t>ナイヨウ</t>
    </rPh>
    <rPh sb="6" eb="7">
      <t>オヨ</t>
    </rPh>
    <rPh sb="8" eb="10">
      <t>キボウ</t>
    </rPh>
    <rPh sb="11" eb="15">
      <t>カツドウバショ</t>
    </rPh>
    <rPh sb="17" eb="19">
      <t>キニュウ</t>
    </rPh>
    <phoneticPr fontId="2"/>
  </si>
  <si>
    <t>・混雑回避の為、食堂利用時間・入浴時間などは調整させていただく場合があります。</t>
    <rPh sb="1" eb="5">
      <t>コンザツカイヒ</t>
    </rPh>
    <rPh sb="6" eb="7">
      <t>タメ</t>
    </rPh>
    <rPh sb="8" eb="12">
      <t>ショクドウリヨウ</t>
    </rPh>
    <rPh sb="12" eb="14">
      <t>ジカン</t>
    </rPh>
    <rPh sb="15" eb="19">
      <t>ニュウヨクジカン</t>
    </rPh>
    <rPh sb="22" eb="24">
      <t>チョウセイ</t>
    </rPh>
    <rPh sb="31" eb="33">
      <t>バアイ</t>
    </rPh>
    <phoneticPr fontId="2"/>
  </si>
  <si>
    <t>車で来られる場合
何台で来られますか？</t>
    <rPh sb="0" eb="1">
      <t>クルマ</t>
    </rPh>
    <rPh sb="2" eb="3">
      <t>コ</t>
    </rPh>
    <rPh sb="6" eb="8">
      <t>バアイ</t>
    </rPh>
    <rPh sb="9" eb="11">
      <t>ナンダイ</t>
    </rPh>
    <rPh sb="12" eb="13">
      <t>コ</t>
    </rPh>
    <phoneticPr fontId="2"/>
  </si>
  <si>
    <t>台</t>
    <rPh sb="0" eb="1">
      <t>ダイ</t>
    </rPh>
    <phoneticPr fontId="2"/>
  </si>
  <si>
    <t>1日目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</si>
  <si>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</si>
  <si>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3日目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</si>
  <si>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22:00以降は宿泊室内で静かにお過ごしください</t>
    <rPh sb="5" eb="7">
      <t>イコウ</t>
    </rPh>
    <rPh sb="8" eb="12">
      <t>シュクハクシツナイ</t>
    </rPh>
    <rPh sb="13" eb="14">
      <t>シズ</t>
    </rPh>
    <rPh sb="17" eb="18">
      <t>ス</t>
    </rPh>
    <phoneticPr fontId="2"/>
  </si>
  <si>
    <t>6:30までは宿泊室内で静かにお過ごしください</t>
    <rPh sb="7" eb="11">
      <t>シュクハクシツナイ</t>
    </rPh>
    <rPh sb="12" eb="13">
      <t>シズ</t>
    </rPh>
    <rPh sb="16" eb="17">
      <t>ス</t>
    </rPh>
    <phoneticPr fontId="2"/>
  </si>
  <si>
    <r>
      <t xml:space="preserve">アレルギー対応
</t>
    </r>
    <r>
      <rPr>
        <sz val="11"/>
        <rFont val="HG丸ｺﾞｼｯｸM-PRO"/>
        <family val="3"/>
        <charset val="128"/>
      </rPr>
      <t>担当者名</t>
    </r>
    <rPh sb="5" eb="7">
      <t>タイオウ</t>
    </rPh>
    <phoneticPr fontId="2"/>
  </si>
  <si>
    <t>提出枚数</t>
    <rPh sb="0" eb="2">
      <t>テイシュツ</t>
    </rPh>
    <rPh sb="2" eb="4">
      <t>マイスウ</t>
    </rPh>
    <phoneticPr fontId="2"/>
  </si>
  <si>
    <t>※利用日の２週間前までに提出&lt;必着&gt;</t>
    <rPh sb="15" eb="17">
      <t>ヒッチャク</t>
    </rPh>
    <phoneticPr fontId="2"/>
  </si>
  <si>
    <t>※アレルギー対象者1名につき1枚の記入をお願いします</t>
    <rPh sb="6" eb="9">
      <t>タイショウシャ</t>
    </rPh>
    <rPh sb="10" eb="11">
      <t>メイ</t>
    </rPh>
    <rPh sb="15" eb="16">
      <t>マイ</t>
    </rPh>
    <rPh sb="17" eb="19">
      <t>キニュウ</t>
    </rPh>
    <rPh sb="21" eb="22">
      <t>ネガ</t>
    </rPh>
    <phoneticPr fontId="2"/>
  </si>
  <si>
    <t>【重要】必ずご確認ください</t>
    <rPh sb="1" eb="3">
      <t>ジュウヨウ</t>
    </rPh>
    <rPh sb="4" eb="5">
      <t>カナラ</t>
    </rPh>
    <rPh sb="7" eb="9">
      <t>カクニン</t>
    </rPh>
    <phoneticPr fontId="2"/>
  </si>
  <si>
    <t>◎微量の摂取にアナフィラキシーショック等、重度の症状を起こす可能性がある方は、万が一の事態を考慮し、</t>
    <rPh sb="1" eb="3">
      <t>ビリョウ</t>
    </rPh>
    <rPh sb="4" eb="6">
      <t>セッシュ</t>
    </rPh>
    <rPh sb="19" eb="20">
      <t>ナド</t>
    </rPh>
    <rPh sb="21" eb="23">
      <t>ジュウド</t>
    </rPh>
    <rPh sb="24" eb="26">
      <t>ショウジョウ</t>
    </rPh>
    <rPh sb="27" eb="28">
      <t>オ</t>
    </rPh>
    <rPh sb="30" eb="33">
      <t>カノウセイ</t>
    </rPh>
    <rPh sb="36" eb="37">
      <t>カタ</t>
    </rPh>
    <rPh sb="39" eb="40">
      <t>マン</t>
    </rPh>
    <rPh sb="41" eb="42">
      <t>イチ</t>
    </rPh>
    <rPh sb="43" eb="45">
      <t>ジタイ</t>
    </rPh>
    <rPh sb="46" eb="48">
      <t>コウリョ</t>
    </rPh>
    <phoneticPr fontId="2"/>
  </si>
  <si>
    <t>◎調理器具・食器類・フライ油は共通のものを使用しております。アレルギー対応食専用のものではありません。</t>
    <rPh sb="1" eb="5">
      <t>チョウリキグ</t>
    </rPh>
    <rPh sb="6" eb="9">
      <t>ショッキルイ</t>
    </rPh>
    <rPh sb="13" eb="14">
      <t>アブラ</t>
    </rPh>
    <rPh sb="15" eb="17">
      <t>キョウツウ</t>
    </rPh>
    <rPh sb="21" eb="23">
      <t>シヨウ</t>
    </rPh>
    <rPh sb="35" eb="37">
      <t>タイオウ</t>
    </rPh>
    <rPh sb="37" eb="38">
      <t>ショク</t>
    </rPh>
    <rPh sb="38" eb="40">
      <t>センヨウ</t>
    </rPh>
    <phoneticPr fontId="2"/>
  </si>
  <si>
    <t>◎アレルギー対応ができない場合は、調理済み食品をご持参ください。</t>
    <phoneticPr fontId="2"/>
  </si>
  <si>
    <t>・フライ油の共用は可能ですか？</t>
    <rPh sb="4" eb="5">
      <t>アブラ</t>
    </rPh>
    <rPh sb="6" eb="8">
      <t>キョウヨウ</t>
    </rPh>
    <rPh sb="9" eb="11">
      <t>カノウ</t>
    </rPh>
    <phoneticPr fontId="2"/>
  </si>
  <si>
    <t>・食器・調理器具(洗浄済)の共用は可能ですか？</t>
    <rPh sb="1" eb="3">
      <t>ショッキ</t>
    </rPh>
    <rPh sb="4" eb="8">
      <t>チョウリキグ</t>
    </rPh>
    <rPh sb="9" eb="12">
      <t>センジョウズ</t>
    </rPh>
    <rPh sb="14" eb="16">
      <t>キョウヨウ</t>
    </rPh>
    <rPh sb="17" eb="19">
      <t>カノウ</t>
    </rPh>
    <phoneticPr fontId="2"/>
  </si>
  <si>
    <t>いいえの場合、除去対応のみ可</t>
    <rPh sb="4" eb="6">
      <t>バアイ</t>
    </rPh>
    <rPh sb="7" eb="9">
      <t>ジョキョ</t>
    </rPh>
    <rPh sb="9" eb="11">
      <t>タイオウ</t>
    </rPh>
    <rPh sb="13" eb="14">
      <t>カ</t>
    </rPh>
    <phoneticPr fontId="2"/>
  </si>
  <si>
    <t>いいえの場合、対応不可</t>
    <rPh sb="4" eb="6">
      <t>バアイ</t>
    </rPh>
    <rPh sb="7" eb="9">
      <t>タイオウ</t>
    </rPh>
    <rPh sb="9" eb="11">
      <t>フカ</t>
    </rPh>
    <phoneticPr fontId="2"/>
  </si>
  <si>
    <t>はい　・　いいえ</t>
    <phoneticPr fontId="2"/>
  </si>
  <si>
    <t>①えび　②かに　③小麦　④そば　⑤卵　⑥乳　⑦落花生</t>
    <rPh sb="9" eb="11">
      <t>コムギ</t>
    </rPh>
    <rPh sb="17" eb="18">
      <t>タマゴ</t>
    </rPh>
    <rPh sb="20" eb="21">
      <t>チチ</t>
    </rPh>
    <rPh sb="23" eb="26">
      <t>ラッカセイ</t>
    </rPh>
    <phoneticPr fontId="2"/>
  </si>
  <si>
    <t>⑧くるみ　⑨あわび　⑩いか　⑪いくら　⑫オレンジ</t>
    <phoneticPr fontId="2"/>
  </si>
  <si>
    <t>⑬カシューナッツ　⑭キウイ　⑮牛肉　⑯アーモンド　⑰ごま</t>
    <rPh sb="15" eb="17">
      <t>ギュウニク</t>
    </rPh>
    <phoneticPr fontId="2"/>
  </si>
  <si>
    <t>⑱さけ　⑲さば　⑳大豆　㉑鶏肉　㉒ばなな　㉓豚肉</t>
    <rPh sb="9" eb="11">
      <t>ダイズ</t>
    </rPh>
    <rPh sb="13" eb="15">
      <t>ケイニク</t>
    </rPh>
    <rPh sb="22" eb="24">
      <t>ブタニク</t>
    </rPh>
    <phoneticPr fontId="2"/>
  </si>
  <si>
    <t>㉔まつたけ　㉕もも　㉖やまいも　㉗りんご　㉘ゼラチン</t>
    <phoneticPr fontId="2"/>
  </si>
  <si>
    <t>アレルゲン(全てに○をつけてください)</t>
    <rPh sb="6" eb="7">
      <t>スベ</t>
    </rPh>
    <phoneticPr fontId="2"/>
  </si>
  <si>
    <t>摂取レベル・接種後に起こる症状・対処法　など</t>
    <rPh sb="0" eb="2">
      <t>セッシュ</t>
    </rPh>
    <rPh sb="6" eb="9">
      <t>セッシュゴ</t>
    </rPh>
    <rPh sb="10" eb="11">
      <t>オ</t>
    </rPh>
    <rPh sb="13" eb="15">
      <t>ショウジョウ</t>
    </rPh>
    <rPh sb="16" eb="19">
      <t>タイショホウ</t>
    </rPh>
    <phoneticPr fontId="2"/>
  </si>
  <si>
    <t>食物アレルギーについて</t>
    <rPh sb="0" eb="2">
      <t>ショクモツ</t>
    </rPh>
    <phoneticPr fontId="2"/>
  </si>
  <si>
    <t>アレルギー対象者</t>
    <rPh sb="5" eb="8">
      <t>タイショウシャ</t>
    </rPh>
    <phoneticPr fontId="2"/>
  </si>
  <si>
    <t>氏名</t>
    <rPh sb="0" eb="2">
      <t>シメイ</t>
    </rPh>
    <phoneticPr fontId="2"/>
  </si>
  <si>
    <t>以下職員記入欄</t>
    <rPh sb="0" eb="2">
      <t>イカ</t>
    </rPh>
    <rPh sb="2" eb="4">
      <t>ショクイン</t>
    </rPh>
    <rPh sb="4" eb="7">
      <t>キニュウラン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</si>
  <si>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</si>
  <si>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</si>
  <si>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有・無</t>
    <rPh sb="0" eb="1">
      <t>アリ</t>
    </rPh>
    <rPh sb="2" eb="3">
      <t>ナシ</t>
    </rPh>
    <phoneticPr fontId="2"/>
  </si>
  <si>
    <t>1日目</t>
    <rPh sb="1" eb="3">
      <t>ニチメ</t>
    </rPh>
    <phoneticPr fontId="2"/>
  </si>
  <si>
    <t>朝</t>
    <rPh sb="0" eb="1">
      <t>アサ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</si>
  <si>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</si>
  <si>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</si>
  <si>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対応番号</t>
    <rPh sb="0" eb="4">
      <t>タイオウバンゴウ</t>
    </rPh>
    <phoneticPr fontId="2"/>
  </si>
  <si>
    <t>食堂側の対応</t>
    <rPh sb="0" eb="3">
      <t>ショクドウガワ</t>
    </rPh>
    <rPh sb="4" eb="6">
      <t>タイオウ</t>
    </rPh>
    <phoneticPr fontId="2"/>
  </si>
  <si>
    <t>備　　考</t>
    <rPh sb="0" eb="1">
      <t>ビ</t>
    </rPh>
    <rPh sb="3" eb="4">
      <t>コウ</t>
    </rPh>
    <phoneticPr fontId="2"/>
  </si>
  <si>
    <t>◆特記事項</t>
    <rPh sb="1" eb="5">
      <t>トッキジコウ</t>
    </rPh>
    <phoneticPr fontId="2"/>
  </si>
  <si>
    <t>■アレルギー問合せ・相談</t>
    <rPh sb="6" eb="8">
      <t>トイアワ</t>
    </rPh>
    <rPh sb="10" eb="12">
      <t>ソウダン</t>
    </rPh>
    <phoneticPr fontId="2"/>
  </si>
  <si>
    <t>対応を控えさせていただきます。</t>
    <rPh sb="0" eb="2">
      <t>タイオウ</t>
    </rPh>
    <rPh sb="3" eb="4">
      <t>ヒカ</t>
    </rPh>
    <phoneticPr fontId="2"/>
  </si>
  <si>
    <t>◎コンタミネーション(食品の製造過程で、アレルギー物質が意図せず混入すること)の対応はできません。</t>
    <rPh sb="11" eb="13">
      <t>ショクヒン</t>
    </rPh>
    <rPh sb="14" eb="18">
      <t>セイゾウカテイ</t>
    </rPh>
    <rPh sb="25" eb="27">
      <t>ブッシツ</t>
    </rPh>
    <rPh sb="28" eb="30">
      <t>イト</t>
    </rPh>
    <rPh sb="32" eb="34">
      <t>コンニュウ</t>
    </rPh>
    <rPh sb="40" eb="42">
      <t>タイオウ</t>
    </rPh>
    <phoneticPr fontId="2"/>
  </si>
  <si>
    <t>　FAX番号</t>
    <rPh sb="4" eb="6">
      <t>バンゴウ</t>
    </rPh>
    <phoneticPr fontId="2"/>
  </si>
  <si>
    <t>(      )</t>
    <phoneticPr fontId="2"/>
  </si>
  <si>
    <t>/</t>
    <phoneticPr fontId="2"/>
  </si>
  <si>
    <t>全</t>
    <rPh sb="0" eb="1">
      <t>ゼン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</si>
  <si>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</si>
  <si>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</si>
  <si>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TEL 080- 1644-8250</t>
    <phoneticPr fontId="2"/>
  </si>
  <si>
    <t>(11:00～17:00)</t>
    <phoneticPr fontId="2"/>
  </si>
  <si>
    <t>・一部施設は、先着順での予約受付済の為、ご希望に添えない場合があります。</t>
    <rPh sb="1" eb="3">
      <t>イチブ</t>
    </rPh>
    <rPh sb="3" eb="5">
      <t>シセツ</t>
    </rPh>
    <rPh sb="7" eb="10">
      <t>センチャクジュン</t>
    </rPh>
    <rPh sb="12" eb="14">
      <t>ヨヤク</t>
    </rPh>
    <rPh sb="14" eb="16">
      <t>ウケツケ</t>
    </rPh>
    <rPh sb="16" eb="17">
      <t>ズミ</t>
    </rPh>
    <rPh sb="18" eb="19">
      <t>タメ</t>
    </rPh>
    <rPh sb="21" eb="23">
      <t>キボウ</t>
    </rPh>
    <rPh sb="24" eb="25">
      <t>ソ</t>
    </rPh>
    <rPh sb="28" eb="30">
      <t>バアイ</t>
    </rPh>
    <phoneticPr fontId="2"/>
  </si>
  <si>
    <r>
      <t>・活動場所</t>
    </r>
    <r>
      <rPr>
        <sz val="6"/>
        <rFont val="HG丸ｺﾞｼｯｸM-PRO"/>
        <family val="3"/>
        <charset val="128"/>
      </rPr>
      <t>(プレイホール・グラウンド・炊飯テラス・研修室・テニスコート・プールカヌー)</t>
    </r>
    <r>
      <rPr>
        <sz val="11"/>
        <rFont val="HG丸ｺﾞｼｯｸM-PRO"/>
        <family val="3"/>
        <charset val="128"/>
      </rPr>
      <t>を利用希望の場合は必ずご提出ください。</t>
    </r>
    <rPh sb="1" eb="5">
      <t>カツドウバショ</t>
    </rPh>
    <rPh sb="19" eb="21">
      <t>スイハン</t>
    </rPh>
    <rPh sb="25" eb="27">
      <t>ケンシュウ</t>
    </rPh>
    <rPh sb="27" eb="28">
      <t>シツ</t>
    </rPh>
    <rPh sb="44" eb="48">
      <t>リヨウキボウ</t>
    </rPh>
    <rPh sb="49" eb="51">
      <t>バアイ</t>
    </rPh>
    <rPh sb="52" eb="53">
      <t>カナラ</t>
    </rPh>
    <rPh sb="55" eb="57">
      <t>テイシュツ</t>
    </rPh>
    <phoneticPr fontId="2"/>
  </si>
  <si>
    <r>
      <t>・雨プロとし屋内の活動場所が必要な場合は、研修室</t>
    </r>
    <r>
      <rPr>
        <sz val="8"/>
        <rFont val="HG丸ｺﾞｼｯｸM-PRO"/>
        <family val="3"/>
        <charset val="128"/>
      </rPr>
      <t>(大研修室・研修室1～4)</t>
    </r>
    <r>
      <rPr>
        <sz val="11"/>
        <rFont val="HG丸ｺﾞｼｯｸM-PRO"/>
        <family val="3"/>
        <charset val="128"/>
      </rPr>
      <t>を別途ご予約ください。</t>
    </r>
    <rPh sb="1" eb="2">
      <t>アメ</t>
    </rPh>
    <rPh sb="6" eb="8">
      <t>オクナイ</t>
    </rPh>
    <rPh sb="9" eb="11">
      <t>カツドウ</t>
    </rPh>
    <rPh sb="11" eb="13">
      <t>バショ</t>
    </rPh>
    <rPh sb="14" eb="16">
      <t>ヒツヨウ</t>
    </rPh>
    <rPh sb="17" eb="19">
      <t>バアイ</t>
    </rPh>
    <rPh sb="21" eb="24">
      <t>ケンシュウシツ</t>
    </rPh>
    <rPh sb="25" eb="29">
      <t>ダイケンシュウシツ</t>
    </rPh>
    <rPh sb="30" eb="33">
      <t>ケンシュウシツ</t>
    </rPh>
    <rPh sb="38" eb="40">
      <t>ベット</t>
    </rPh>
    <rPh sb="41" eb="43">
      <t>ヨヤク</t>
    </rPh>
    <phoneticPr fontId="2"/>
  </si>
  <si>
    <t>※ 「泊日」は宿泊日が異なる場合、宿泊される日付を記入してください。</t>
    <rPh sb="17" eb="19">
      <t>シュクハク</t>
    </rPh>
    <rPh sb="22" eb="24">
      <t>ヒヅケ</t>
    </rPh>
    <phoneticPr fontId="2"/>
  </si>
  <si>
    <t>種類と個数を記入(個)</t>
    <rPh sb="0" eb="2">
      <t>シュルイ</t>
    </rPh>
    <rPh sb="3" eb="5">
      <t>コスウ</t>
    </rPh>
    <rPh sb="6" eb="8">
      <t>キニュウ</t>
    </rPh>
    <rPh sb="9" eb="10">
      <t>コ</t>
    </rPh>
    <phoneticPr fontId="2"/>
  </si>
  <si>
    <t>特・松・竹・梅</t>
    <rPh sb="0" eb="1">
      <t>トク</t>
    </rPh>
    <phoneticPr fontId="2"/>
  </si>
  <si>
    <t>特・松・竹・梅</t>
    <phoneticPr fontId="2"/>
  </si>
  <si>
    <t>コテージ利用の場合には、各コテージに調理器具、BBQコンロ(網は持参/サイズ41cm×26cm)、野外用テーブル・イス、食器用スポンジ・スポンジが付帯しています</t>
    <rPh sb="60" eb="63">
      <t>ショッキヨウ</t>
    </rPh>
    <phoneticPr fontId="2"/>
  </si>
  <si>
    <t>「泊日」は宿泊日が異なる場合、宿泊される日付を記入してください。</t>
    <rPh sb="15" eb="17">
      <t>シュクハク</t>
    </rPh>
    <rPh sb="20" eb="22">
      <t>ヒヅケ</t>
    </rPh>
    <phoneticPr fontId="2"/>
  </si>
  <si>
    <t>8：30～10：00</t>
    <phoneticPr fontId="2"/>
  </si>
  <si>
    <t>対応可能時間</t>
    <phoneticPr fontId="2"/>
  </si>
  <si>
    <t>　個以上
から</t>
    <phoneticPr fontId="2"/>
  </si>
  <si>
    <t>※ コテージは使用人数により宿泊単価が変わる為、各室ごとにご記入ください。</t>
    <rPh sb="7" eb="9">
      <t>シヨウ</t>
    </rPh>
    <rPh sb="9" eb="11">
      <t>ニンズウ</t>
    </rPh>
    <rPh sb="14" eb="16">
      <t>シュクハク</t>
    </rPh>
    <rPh sb="16" eb="18">
      <t>タンカ</t>
    </rPh>
    <rPh sb="19" eb="20">
      <t>カ</t>
    </rPh>
    <rPh sb="22" eb="23">
      <t>タメ</t>
    </rPh>
    <rPh sb="24" eb="25">
      <t>カク</t>
    </rPh>
    <rPh sb="25" eb="26">
      <t>シツ</t>
    </rPh>
    <rPh sb="30" eb="32">
      <t>キニュウ</t>
    </rPh>
    <phoneticPr fontId="2"/>
  </si>
  <si>
    <t>TEL 080-1644-8250</t>
    <phoneticPr fontId="2"/>
  </si>
  <si>
    <t>広島港発</t>
    <rPh sb="0" eb="2">
      <t>ヒロシマ</t>
    </rPh>
    <rPh sb="2" eb="3">
      <t>ミナト</t>
    </rPh>
    <rPh sb="3" eb="4">
      <t>ハツ</t>
    </rPh>
    <phoneticPr fontId="2"/>
  </si>
  <si>
    <t>広島港着</t>
    <rPh sb="0" eb="2">
      <t>ヒロシマ</t>
    </rPh>
    <rPh sb="2" eb="3">
      <t>ミナト</t>
    </rPh>
    <rPh sb="3" eb="4">
      <t>チャク</t>
    </rPh>
    <phoneticPr fontId="2"/>
  </si>
  <si>
    <t>9:00頃</t>
    <rPh sb="4" eb="5">
      <t>ゴロ</t>
    </rPh>
    <phoneticPr fontId="2"/>
  </si>
  <si>
    <t>9:30頃</t>
    <rPh sb="4" eb="5">
      <t>ゴロ</t>
    </rPh>
    <phoneticPr fontId="2"/>
  </si>
  <si>
    <t>10:00頃</t>
    <rPh sb="5" eb="6">
      <t>ゴロ</t>
    </rPh>
    <phoneticPr fontId="2"/>
  </si>
  <si>
    <t>10:30頃</t>
    <rPh sb="5" eb="6">
      <t>ゴロ</t>
    </rPh>
    <phoneticPr fontId="2"/>
  </si>
  <si>
    <t>11:00頃</t>
    <rPh sb="5" eb="6">
      <t>ゴロ</t>
    </rPh>
    <phoneticPr fontId="2"/>
  </si>
  <si>
    <t>11:30頃</t>
    <rPh sb="5" eb="6">
      <t>ゴロ</t>
    </rPh>
    <phoneticPr fontId="2"/>
  </si>
  <si>
    <t>12:00頃</t>
    <rPh sb="5" eb="6">
      <t>ゴロ</t>
    </rPh>
    <phoneticPr fontId="2"/>
  </si>
  <si>
    <t>12:30頃</t>
    <rPh sb="5" eb="6">
      <t>ゴロ</t>
    </rPh>
    <phoneticPr fontId="2"/>
  </si>
  <si>
    <t>13:00頃</t>
    <rPh sb="5" eb="6">
      <t>ゴロ</t>
    </rPh>
    <phoneticPr fontId="2"/>
  </si>
  <si>
    <t>13:30頃</t>
    <rPh sb="5" eb="6">
      <t>ゴロ</t>
    </rPh>
    <phoneticPr fontId="2"/>
  </si>
  <si>
    <t>14:00頃</t>
    <rPh sb="5" eb="6">
      <t>ゴロ</t>
    </rPh>
    <phoneticPr fontId="2"/>
  </si>
  <si>
    <t>14:30頃</t>
    <rPh sb="5" eb="6">
      <t>ゴロ</t>
    </rPh>
    <phoneticPr fontId="2"/>
  </si>
  <si>
    <t>15:00頃</t>
    <rPh sb="5" eb="6">
      <t>ゴロ</t>
    </rPh>
    <phoneticPr fontId="2"/>
  </si>
  <si>
    <t>15:30頃</t>
    <rPh sb="5" eb="6">
      <t>ゴロ</t>
    </rPh>
    <phoneticPr fontId="2"/>
  </si>
  <si>
    <t>16:00頃</t>
    <rPh sb="5" eb="6">
      <t>ゴロ</t>
    </rPh>
    <phoneticPr fontId="2"/>
  </si>
  <si>
    <t>16:30頃</t>
    <rPh sb="5" eb="6">
      <t>ゴロ</t>
    </rPh>
    <phoneticPr fontId="2"/>
  </si>
  <si>
    <t>17:00頃</t>
    <rPh sb="5" eb="6">
      <t>ゴロ</t>
    </rPh>
    <phoneticPr fontId="2"/>
  </si>
  <si>
    <t>17:30頃</t>
    <rPh sb="5" eb="6">
      <t>ゴロ</t>
    </rPh>
    <phoneticPr fontId="2"/>
  </si>
  <si>
    <t>18:00頃</t>
    <rPh sb="5" eb="6">
      <t>ゴロ</t>
    </rPh>
    <phoneticPr fontId="2"/>
  </si>
  <si>
    <t>19:00頃</t>
    <rPh sb="5" eb="6">
      <t>ゴロ</t>
    </rPh>
    <phoneticPr fontId="2"/>
  </si>
  <si>
    <t>20:00より遅い時間</t>
    <rPh sb="7" eb="8">
      <t>オソ</t>
    </rPh>
    <rPh sb="9" eb="11">
      <t>ジカン</t>
    </rPh>
    <phoneticPr fontId="2"/>
  </si>
  <si>
    <t>9:00より早い時間</t>
    <rPh sb="6" eb="7">
      <t>ハヤ</t>
    </rPh>
    <rPh sb="8" eb="10">
      <t>ジカン</t>
    </rPh>
    <phoneticPr fontId="2"/>
  </si>
  <si>
    <t>到着予定</t>
    <rPh sb="0" eb="2">
      <t>トウチャク</t>
    </rPh>
    <rPh sb="2" eb="4">
      <t>ヨテイ</t>
    </rPh>
    <phoneticPr fontId="2"/>
  </si>
  <si>
    <t>出発予定</t>
    <rPh sb="0" eb="2">
      <t>シュッパツ</t>
    </rPh>
    <rPh sb="2" eb="4">
      <t>ヨテイ</t>
    </rPh>
    <phoneticPr fontId="2"/>
  </si>
  <si>
    <t>※　3泊以上ご利用の場合はこの用紙を複写した後記入し、提出してください。</t>
    <phoneticPr fontId="2"/>
  </si>
  <si>
    <t>できるだけ詳しくご記入ください</t>
    <phoneticPr fontId="2"/>
  </si>
  <si>
    <t>カレーライス
(名分)</t>
    <phoneticPr fontId="2"/>
  </si>
  <si>
    <t>焼きそば(名分)</t>
    <rPh sb="0" eb="1">
      <t>ヤ</t>
    </rPh>
    <phoneticPr fontId="2"/>
  </si>
  <si>
    <t>豚汁＋ライス
(名分)</t>
    <rPh sb="0" eb="2">
      <t>トンジル</t>
    </rPh>
    <phoneticPr fontId="2"/>
  </si>
  <si>
    <t>アレルギー対応食希望の場合は、「アレルギー調査書」を
ご提出ください。内容によっては対応できない場合があります。</t>
    <rPh sb="28" eb="30">
      <t>テイシュツ</t>
    </rPh>
    <rPh sb="35" eb="37">
      <t>ナイヨウ</t>
    </rPh>
    <rPh sb="42" eb="44">
      <t>タイオウ</t>
    </rPh>
    <rPh sb="48" eb="50">
      <t>バアイ</t>
    </rPh>
    <phoneticPr fontId="2"/>
  </si>
  <si>
    <t>受取時刻</t>
    <phoneticPr fontId="2"/>
  </si>
  <si>
    <t>豚すき焼き＋ライス
（名分）</t>
    <rPh sb="0" eb="1">
      <t>ブタ</t>
    </rPh>
    <rPh sb="3" eb="4">
      <t>ヤ</t>
    </rPh>
    <rPh sb="11" eb="12">
      <t>メイ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</si>
</sst>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時&quot;"/>
    <numFmt numFmtId="177" formatCode="&quot;総&quot;&quot;計　：　&quot;\ #,##0\ \ &quot;名&quot;"/>
    <numFmt numFmtId="178" formatCode="h:mm;@"/>
    <numFmt numFmtId="179" formatCode="yyyy&quot;年&quot;m&quot;月&quot;d&quot;日&quot;\(aaa\)"/>
    <numFmt numFmtId="180" formatCode="m&quot;月&quot;d&quot;日&quot;\(aaa\)"/>
    <numFmt numFmtId="181" formatCode="m&quot;月&quot;d&quot;日&quot;;@"/>
    <numFmt numFmtId="182" formatCode="m/d;@"/>
    <numFmt numFmtId="183" formatCode="0&quot;食&quot;"/>
    <numFmt numFmtId="184" formatCode="0&quot;名分&quot;"/>
    <numFmt numFmtId="185" formatCode="0&quot;個&quot;"/>
    <numFmt numFmtId="186" formatCode="[$]ggge&quot;年&quot;m&quot;月&quot;d&quot;日&quot;;@" x16r2:formatCode16="[$-ja-JP-x-gannen]ggge&quot;年&quot;m&quot;月&quot;d&quot;日&quot;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ＤＦＰ太丸ゴシック体"/>
      <family val="3"/>
      <charset val="128"/>
    </font>
    <font>
      <b/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color indexed="10"/>
      <name val="MS P ゴシック"/>
      <family val="3"/>
      <charset val="128"/>
    </font>
    <font>
      <sz val="12"/>
      <color theme="2" tint="-0.249977111117893"/>
      <name val="HG丸ｺﾞｼｯｸM-PRO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2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1097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3" fillId="6" borderId="0" xfId="0" applyFont="1" applyFill="1" applyAlignment="1">
      <alignment horizontal="center" vertical="center" textRotation="255" shrinkToFit="1"/>
    </xf>
    <xf numFmtId="0" fontId="3" fillId="6" borderId="0" xfId="0" applyFont="1" applyFill="1" applyAlignment="1">
      <alignment vertical="center" textRotation="255" shrinkToFit="1"/>
    </xf>
    <xf numFmtId="0" fontId="3" fillId="6" borderId="1" xfId="0" applyFont="1" applyFill="1" applyBorder="1" applyAlignment="1">
      <alignment vertical="center" shrinkToFit="1"/>
    </xf>
    <xf numFmtId="0" fontId="3" fillId="6" borderId="2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vertical="center" shrinkToFit="1"/>
    </xf>
    <xf numFmtId="0" fontId="3" fillId="6" borderId="4" xfId="0" applyFont="1" applyFill="1" applyBorder="1" applyAlignment="1">
      <alignment vertical="center" shrinkToFit="1"/>
    </xf>
    <xf numFmtId="0" fontId="3" fillId="6" borderId="5" xfId="0" applyFont="1" applyFill="1" applyBorder="1" applyAlignment="1">
      <alignment vertical="center" shrinkToFit="1"/>
    </xf>
    <xf numFmtId="0" fontId="3" fillId="6" borderId="6" xfId="0" applyFont="1" applyFill="1" applyBorder="1" applyAlignment="1">
      <alignment vertical="center" shrinkToFit="1"/>
    </xf>
    <xf numFmtId="0" fontId="6" fillId="6" borderId="0" xfId="0" applyFont="1" applyFill="1" applyAlignment="1">
      <alignment vertical="center" shrinkToFit="1"/>
    </xf>
    <xf numFmtId="0" fontId="3" fillId="6" borderId="8" xfId="0" applyFont="1" applyFill="1" applyBorder="1" applyAlignment="1">
      <alignment vertical="center" shrinkToFit="1"/>
    </xf>
    <xf numFmtId="0" fontId="3" fillId="6" borderId="9" xfId="0" applyFont="1" applyFill="1" applyBorder="1" applyAlignment="1">
      <alignment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3" fillId="6" borderId="11" xfId="0" applyFont="1" applyFill="1" applyBorder="1" applyAlignment="1">
      <alignment vertical="center" shrinkToFit="1"/>
    </xf>
    <xf numFmtId="0" fontId="3" fillId="6" borderId="12" xfId="0" applyFont="1" applyFill="1" applyBorder="1" applyAlignment="1">
      <alignment vertical="center" shrinkToFit="1"/>
    </xf>
    <xf numFmtId="0" fontId="3" fillId="6" borderId="13" xfId="0" applyFont="1" applyFill="1" applyBorder="1" applyAlignment="1">
      <alignment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3" fillId="0" borderId="0" xfId="1" applyFont="1" applyAlignment="1">
      <alignment vertical="center" shrinkToFit="1"/>
    </xf>
    <xf numFmtId="0" fontId="18" fillId="0" borderId="0" xfId="0" applyFont="1">
      <alignment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49" fontId="8" fillId="2" borderId="0" xfId="0" applyNumberFormat="1" applyFont="1" applyFill="1" applyAlignment="1">
      <alignment vertical="center" shrinkToFit="1"/>
    </xf>
    <xf numFmtId="49" fontId="26" fillId="2" borderId="0" xfId="0" applyNumberFormat="1" applyFont="1" applyFill="1" applyAlignment="1">
      <alignment vertical="center" shrinkToFit="1"/>
    </xf>
    <xf numFmtId="49" fontId="8" fillId="2" borderId="0" xfId="0" applyNumberFormat="1" applyFont="1" applyFill="1" applyAlignment="1">
      <alignment horizontal="left" vertical="center" shrinkToFit="1"/>
    </xf>
    <xf numFmtId="0" fontId="21" fillId="0" borderId="0" xfId="0" applyFont="1">
      <alignment vertical="center"/>
    </xf>
    <xf numFmtId="20" fontId="21" fillId="0" borderId="0" xfId="0" applyNumberFormat="1" applyFont="1">
      <alignment vertical="center"/>
    </xf>
    <xf numFmtId="178" fontId="21" fillId="0" borderId="23" xfId="0" applyNumberFormat="1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0" fontId="21" fillId="0" borderId="26" xfId="0" applyFont="1" applyBorder="1">
      <alignment vertical="center"/>
    </xf>
    <xf numFmtId="0" fontId="21" fillId="7" borderId="27" xfId="0" applyFont="1" applyFill="1" applyBorder="1">
      <alignment vertical="center"/>
    </xf>
    <xf numFmtId="0" fontId="21" fillId="7" borderId="23" xfId="0" applyFont="1" applyFill="1" applyBorder="1">
      <alignment vertical="center"/>
    </xf>
    <xf numFmtId="0" fontId="21" fillId="7" borderId="28" xfId="0" applyFont="1" applyFill="1" applyBorder="1" applyAlignment="1">
      <alignment horizontal="left" vertical="center" indent="1"/>
    </xf>
    <xf numFmtId="0" fontId="21" fillId="7" borderId="25" xfId="0" applyFont="1" applyFill="1" applyBorder="1">
      <alignment vertical="center"/>
    </xf>
    <xf numFmtId="0" fontId="21" fillId="7" borderId="29" xfId="0" applyFont="1" applyFill="1" applyBorder="1">
      <alignment vertical="center"/>
    </xf>
    <xf numFmtId="0" fontId="21" fillId="7" borderId="30" xfId="0" applyFont="1" applyFill="1" applyBorder="1">
      <alignment vertical="center"/>
    </xf>
    <xf numFmtId="0" fontId="21" fillId="7" borderId="31" xfId="0" applyFont="1" applyFill="1" applyBorder="1">
      <alignment vertical="center"/>
    </xf>
    <xf numFmtId="178" fontId="21" fillId="8" borderId="32" xfId="0" applyNumberFormat="1" applyFont="1" applyFill="1" applyBorder="1" applyAlignment="1" applyProtection="1">
      <alignment horizontal="center" vertical="center"/>
      <protection locked="0"/>
    </xf>
    <xf numFmtId="178" fontId="21" fillId="8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1" fillId="0" borderId="35" xfId="0" applyFont="1" applyBorder="1">
      <alignment vertical="center"/>
    </xf>
    <xf numFmtId="0" fontId="8" fillId="8" borderId="36" xfId="1" applyFont="1" applyFill="1" applyBorder="1" applyAlignment="1" applyProtection="1">
      <alignment vertical="center" shrinkToFit="1"/>
      <protection locked="0"/>
    </xf>
    <xf numFmtId="0" fontId="8" fillId="8" borderId="37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21" fillId="7" borderId="44" xfId="0" applyFont="1" applyFill="1" applyBorder="1">
      <alignment vertical="center"/>
    </xf>
    <xf numFmtId="0" fontId="21" fillId="7" borderId="45" xfId="0" applyFont="1" applyFill="1" applyBorder="1">
      <alignment vertical="center"/>
    </xf>
    <xf numFmtId="0" fontId="23" fillId="7" borderId="23" xfId="0" applyFont="1" applyFill="1" applyBorder="1" applyAlignment="1">
      <alignment horizontal="center" vertical="center"/>
    </xf>
    <xf numFmtId="0" fontId="24" fillId="7" borderId="46" xfId="0" applyFont="1" applyFill="1" applyBorder="1">
      <alignment vertical="center"/>
    </xf>
    <xf numFmtId="0" fontId="23" fillId="0" borderId="0" xfId="0" applyFont="1" applyAlignment="1">
      <alignment horizontal="right" vertical="center"/>
    </xf>
    <xf numFmtId="0" fontId="21" fillId="7" borderId="48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3" fillId="6" borderId="22" xfId="0" applyFont="1" applyFill="1" applyBorder="1">
      <alignment vertical="center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20" fontId="3" fillId="2" borderId="0" xfId="0" applyNumberFormat="1" applyFont="1" applyFill="1" applyAlignment="1">
      <alignment vertical="center" shrinkToFit="1"/>
    </xf>
    <xf numFmtId="0" fontId="3" fillId="2" borderId="1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3" fillId="2" borderId="10" xfId="1" applyFont="1" applyFill="1" applyBorder="1" applyAlignment="1">
      <alignment vertical="center" shrinkToFi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shrinkToFit="1"/>
    </xf>
    <xf numFmtId="0" fontId="13" fillId="2" borderId="14" xfId="1" applyFont="1" applyFill="1" applyBorder="1" applyAlignment="1">
      <alignment vertical="center"/>
    </xf>
    <xf numFmtId="0" fontId="13" fillId="2" borderId="14" xfId="1" applyFont="1" applyFill="1" applyBorder="1" applyAlignment="1">
      <alignment horizontal="center" vertical="center" shrinkToFit="1"/>
    </xf>
    <xf numFmtId="0" fontId="13" fillId="2" borderId="1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shrinkToFit="1"/>
    </xf>
    <xf numFmtId="0" fontId="3" fillId="4" borderId="50" xfId="1" applyFont="1" applyFill="1" applyBorder="1" applyAlignment="1">
      <alignment horizontal="center" vertical="center"/>
    </xf>
    <xf numFmtId="0" fontId="6" fillId="9" borderId="38" xfId="1" applyFont="1" applyFill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/>
    </xf>
    <xf numFmtId="0" fontId="3" fillId="9" borderId="50" xfId="1" applyFont="1" applyFill="1" applyBorder="1" applyAlignment="1">
      <alignment vertical="center"/>
    </xf>
    <xf numFmtId="0" fontId="3" fillId="4" borderId="52" xfId="1" applyFont="1" applyFill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3" fillId="9" borderId="52" xfId="1" applyFont="1" applyFill="1" applyBorder="1" applyAlignment="1">
      <alignment horizontal="center" vertical="center" shrinkToFit="1"/>
    </xf>
    <xf numFmtId="0" fontId="8" fillId="2" borderId="51" xfId="1" applyFont="1" applyFill="1" applyBorder="1" applyAlignment="1">
      <alignment horizontal="center" vertical="center" shrinkToFit="1"/>
    </xf>
    <xf numFmtId="0" fontId="3" fillId="4" borderId="53" xfId="1" applyFont="1" applyFill="1" applyBorder="1" applyAlignment="1">
      <alignment horizontal="center" vertical="center" shrinkToFit="1"/>
    </xf>
    <xf numFmtId="0" fontId="3" fillId="9" borderId="53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3" fillId="4" borderId="50" xfId="1" applyFont="1" applyFill="1" applyBorder="1" applyAlignment="1">
      <alignment horizontal="center" vertical="center" shrinkToFit="1"/>
    </xf>
    <xf numFmtId="0" fontId="3" fillId="9" borderId="50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4" fillId="2" borderId="50" xfId="1" applyFont="1" applyFill="1" applyBorder="1" applyAlignment="1">
      <alignment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 shrinkToFit="1"/>
    </xf>
    <xf numFmtId="0" fontId="6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vertical="top"/>
    </xf>
    <xf numFmtId="0" fontId="16" fillId="2" borderId="0" xfId="1" applyFont="1" applyFill="1" applyAlignment="1">
      <alignment vertical="center" shrinkToFit="1"/>
    </xf>
    <xf numFmtId="177" fontId="1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3" fillId="6" borderId="2" xfId="0" applyFont="1" applyFill="1" applyBorder="1" applyAlignment="1">
      <alignment vertical="center" wrapText="1" shrinkToFit="1"/>
    </xf>
    <xf numFmtId="0" fontId="3" fillId="6" borderId="0" xfId="0" applyFont="1" applyFill="1" applyAlignment="1">
      <alignment vertical="center" wrapText="1" shrinkToFit="1"/>
    </xf>
    <xf numFmtId="0" fontId="4" fillId="9" borderId="38" xfId="1" applyFont="1" applyFill="1" applyBorder="1" applyAlignment="1">
      <alignment horizontal="center" vertical="center" wrapText="1"/>
    </xf>
    <xf numFmtId="0" fontId="4" fillId="9" borderId="38" xfId="1" applyFont="1" applyFill="1" applyBorder="1" applyAlignment="1">
      <alignment horizontal="center" vertical="center" wrapText="1" shrinkToFit="1"/>
    </xf>
    <xf numFmtId="0" fontId="3" fillId="9" borderId="38" xfId="1" applyFont="1" applyFill="1" applyBorder="1" applyAlignment="1">
      <alignment vertical="center" shrinkToFit="1"/>
    </xf>
    <xf numFmtId="0" fontId="10" fillId="9" borderId="38" xfId="1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textRotation="255" wrapText="1" shrinkToFit="1"/>
    </xf>
    <xf numFmtId="0" fontId="6" fillId="9" borderId="38" xfId="1" applyFont="1" applyFill="1" applyBorder="1" applyAlignment="1">
      <alignment horizontal="center" vertical="center" textRotation="255"/>
    </xf>
    <xf numFmtId="0" fontId="3" fillId="2" borderId="49" xfId="1" applyFont="1" applyFill="1" applyBorder="1" applyAlignment="1">
      <alignment vertical="center" shrinkToFit="1"/>
    </xf>
    <xf numFmtId="0" fontId="30" fillId="2" borderId="0" xfId="1" applyFont="1" applyFill="1" applyAlignment="1">
      <alignment vertical="center" shrinkToFit="1"/>
    </xf>
    <xf numFmtId="0" fontId="30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34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181" fontId="3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181" fontId="3" fillId="0" borderId="0" xfId="0" applyNumberFormat="1" applyFont="1" applyAlignment="1">
      <alignment horizontal="center" vertical="center"/>
    </xf>
    <xf numFmtId="49" fontId="14" fillId="0" borderId="58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43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49" fontId="3" fillId="0" borderId="61" xfId="0" applyNumberFormat="1" applyFont="1" applyBorder="1">
      <alignment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0" borderId="62" xfId="0" applyNumberFormat="1" applyFont="1" applyBorder="1">
      <alignment vertical="center"/>
    </xf>
    <xf numFmtId="49" fontId="7" fillId="0" borderId="0" xfId="0" applyNumberFormat="1" applyFont="1">
      <alignment vertical="center"/>
    </xf>
    <xf numFmtId="49" fontId="3" fillId="0" borderId="12" xfId="0" applyNumberFormat="1" applyFont="1" applyBorder="1">
      <alignment vertical="center"/>
    </xf>
    <xf numFmtId="49" fontId="3" fillId="0" borderId="64" xfId="0" applyNumberFormat="1" applyFont="1" applyBorder="1">
      <alignment vertical="center"/>
    </xf>
    <xf numFmtId="49" fontId="3" fillId="0" borderId="65" xfId="0" applyNumberFormat="1" applyFont="1" applyBorder="1">
      <alignment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0" borderId="6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49" fontId="3" fillId="0" borderId="67" xfId="0" applyNumberFormat="1" applyFont="1" applyBorder="1">
      <alignment vertical="center"/>
    </xf>
    <xf numFmtId="49" fontId="14" fillId="0" borderId="68" xfId="0" applyNumberFormat="1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>
      <alignment vertical="center"/>
    </xf>
    <xf numFmtId="49" fontId="3" fillId="0" borderId="47" xfId="0" applyNumberFormat="1" applyFont="1" applyBorder="1">
      <alignment vertical="center"/>
    </xf>
    <xf numFmtId="49" fontId="14" fillId="0" borderId="69" xfId="0" applyNumberFormat="1" applyFont="1" applyBorder="1">
      <alignment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>
      <alignment vertical="center"/>
    </xf>
    <xf numFmtId="49" fontId="7" fillId="0" borderId="70" xfId="0" applyNumberFormat="1" applyFont="1" applyBorder="1">
      <alignment vertical="center"/>
    </xf>
    <xf numFmtId="49" fontId="3" fillId="0" borderId="71" xfId="0" applyNumberFormat="1" applyFont="1" applyBorder="1">
      <alignment vertical="center"/>
    </xf>
    <xf numFmtId="49" fontId="3" fillId="0" borderId="72" xfId="0" applyNumberFormat="1" applyFont="1" applyBorder="1">
      <alignment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14" fillId="0" borderId="73" xfId="0" applyNumberFormat="1" applyFont="1" applyBorder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Border="1">
      <alignment vertical="center"/>
    </xf>
    <xf numFmtId="49" fontId="14" fillId="0" borderId="10" xfId="0" applyNumberFormat="1" applyFont="1" applyBorder="1" applyAlignment="1">
      <alignment vertical="center" textRotation="255"/>
    </xf>
    <xf numFmtId="49" fontId="14" fillId="0" borderId="74" xfId="0" applyNumberFormat="1" applyFont="1" applyBorder="1">
      <alignment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75" xfId="0" applyNumberFormat="1" applyFont="1" applyBorder="1">
      <alignment vertical="center"/>
    </xf>
    <xf numFmtId="49" fontId="14" fillId="0" borderId="19" xfId="0" applyNumberFormat="1" applyFont="1" applyBorder="1">
      <alignment vertical="center"/>
    </xf>
    <xf numFmtId="178" fontId="3" fillId="0" borderId="0" xfId="0" applyNumberFormat="1" applyFont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>
      <alignment vertical="center"/>
    </xf>
    <xf numFmtId="49" fontId="14" fillId="0" borderId="14" xfId="0" applyNumberFormat="1" applyFont="1" applyBorder="1" applyAlignment="1">
      <alignment vertical="center" textRotation="255"/>
    </xf>
    <xf numFmtId="49" fontId="14" fillId="0" borderId="20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76" xfId="0" applyNumberFormat="1" applyFont="1" applyBorder="1">
      <alignment vertical="center"/>
    </xf>
    <xf numFmtId="49" fontId="14" fillId="0" borderId="16" xfId="0" applyNumberFormat="1" applyFont="1" applyBorder="1">
      <alignment vertical="center"/>
    </xf>
    <xf numFmtId="49" fontId="14" fillId="0" borderId="14" xfId="0" applyNumberFormat="1" applyFont="1" applyBorder="1" applyAlignment="1"/>
    <xf numFmtId="49" fontId="36" fillId="0" borderId="14" xfId="0" applyNumberFormat="1" applyFont="1" applyBorder="1">
      <alignment vertical="center"/>
    </xf>
    <xf numFmtId="49" fontId="14" fillId="2" borderId="70" xfId="0" applyNumberFormat="1" applyFont="1" applyFill="1" applyBorder="1" applyAlignment="1">
      <alignment horizontal="center" vertical="center"/>
    </xf>
    <xf numFmtId="49" fontId="14" fillId="0" borderId="70" xfId="0" applyNumberFormat="1" applyFont="1" applyBorder="1">
      <alignment vertical="center"/>
    </xf>
    <xf numFmtId="49" fontId="14" fillId="0" borderId="70" xfId="0" applyNumberFormat="1" applyFont="1" applyBorder="1" applyAlignment="1"/>
    <xf numFmtId="49" fontId="36" fillId="0" borderId="70" xfId="0" applyNumberFormat="1" applyFont="1" applyBorder="1">
      <alignment vertical="center"/>
    </xf>
    <xf numFmtId="49" fontId="14" fillId="0" borderId="77" xfId="0" applyNumberFormat="1" applyFont="1" applyBorder="1">
      <alignment vertical="center"/>
    </xf>
    <xf numFmtId="49" fontId="14" fillId="0" borderId="78" xfId="0" applyNumberFormat="1" applyFont="1" applyBorder="1" applyAlignment="1">
      <alignment horizontal="center" vertical="center"/>
    </xf>
    <xf numFmtId="49" fontId="14" fillId="0" borderId="79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49" fontId="6" fillId="0" borderId="0" xfId="0" applyNumberFormat="1" applyFont="1" applyAlignment="1"/>
    <xf numFmtId="49" fontId="37" fillId="0" borderId="0" xfId="0" applyNumberFormat="1" applyFont="1">
      <alignment vertical="center"/>
    </xf>
    <xf numFmtId="49" fontId="7" fillId="2" borderId="0" xfId="0" applyNumberFormat="1" applyFont="1" applyFill="1">
      <alignment vertical="center"/>
    </xf>
    <xf numFmtId="49" fontId="3" fillId="0" borderId="42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80" xfId="0" applyNumberFormat="1" applyFont="1" applyBorder="1" applyAlignment="1">
      <alignment vertical="top"/>
    </xf>
    <xf numFmtId="49" fontId="3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49" fontId="3" fillId="0" borderId="70" xfId="0" applyNumberFormat="1" applyFont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39" fillId="2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 shrinkToFit="1"/>
    </xf>
    <xf numFmtId="0" fontId="3" fillId="0" borderId="39" xfId="0" applyFont="1" applyBorder="1">
      <alignment vertical="center"/>
    </xf>
    <xf numFmtId="0" fontId="3" fillId="0" borderId="3" xfId="0" applyFont="1" applyBorder="1">
      <alignment vertical="center"/>
    </xf>
    <xf numFmtId="180" fontId="7" fillId="0" borderId="43" xfId="0" applyNumberFormat="1" applyFont="1" applyBorder="1" applyAlignment="1">
      <alignment vertical="center" shrinkToFit="1"/>
    </xf>
    <xf numFmtId="0" fontId="6" fillId="0" borderId="43" xfId="0" applyFont="1" applyBorder="1" applyAlignment="1">
      <alignment vertical="top" shrinkToFit="1"/>
    </xf>
    <xf numFmtId="0" fontId="3" fillId="2" borderId="0" xfId="0" applyFont="1" applyFill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4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20" fillId="0" borderId="0" xfId="0" applyFont="1">
      <alignment vertical="center"/>
    </xf>
    <xf numFmtId="0" fontId="11" fillId="0" borderId="0" xfId="0" applyFont="1" applyAlignment="1"/>
    <xf numFmtId="0" fontId="5" fillId="0" borderId="43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20" fillId="0" borderId="0" xfId="0" applyFont="1" applyAlignment="1"/>
    <xf numFmtId="0" fontId="3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14" fillId="10" borderId="128" xfId="0" applyNumberFormat="1" applyFont="1" applyFill="1" applyBorder="1">
      <alignment vertical="center"/>
    </xf>
    <xf numFmtId="49" fontId="14" fillId="12" borderId="17" xfId="0" applyNumberFormat="1" applyFont="1" applyFill="1" applyBorder="1">
      <alignment vertical="center"/>
    </xf>
    <xf numFmtId="49" fontId="3" fillId="12" borderId="18" xfId="0" applyNumberFormat="1" applyFont="1" applyFill="1" applyBorder="1" applyAlignment="1">
      <alignment horizontal="center" vertical="center"/>
    </xf>
    <xf numFmtId="49" fontId="3" fillId="12" borderId="19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8" fillId="12" borderId="17" xfId="0" applyNumberFormat="1" applyFont="1" applyFill="1" applyBorder="1">
      <alignment vertical="center"/>
    </xf>
    <xf numFmtId="0" fontId="3" fillId="6" borderId="89" xfId="0" applyFont="1" applyFill="1" applyBorder="1" applyAlignment="1">
      <alignment vertical="center" shrinkToFit="1"/>
    </xf>
    <xf numFmtId="0" fontId="3" fillId="8" borderId="0" xfId="0" applyFont="1" applyFill="1" applyAlignment="1">
      <alignment vertical="center" shrinkToFit="1"/>
    </xf>
    <xf numFmtId="0" fontId="3" fillId="8" borderId="89" xfId="0" applyFont="1" applyFill="1" applyBorder="1" applyAlignment="1">
      <alignment vertical="center" shrinkToFit="1"/>
    </xf>
    <xf numFmtId="178" fontId="3" fillId="6" borderId="0" xfId="0" applyNumberFormat="1" applyFont="1" applyFill="1" applyAlignment="1">
      <alignment horizontal="center" vertical="center" shrinkToFit="1"/>
    </xf>
    <xf numFmtId="178" fontId="4" fillId="6" borderId="0" xfId="0" applyNumberFormat="1" applyFont="1" applyFill="1" applyAlignment="1">
      <alignment horizontal="center" vertical="center" wrapText="1" shrinkToFit="1"/>
    </xf>
    <xf numFmtId="0" fontId="4" fillId="6" borderId="0" xfId="0" applyFont="1" applyFill="1" applyAlignment="1">
      <alignment vertical="center" textRotation="255" shrinkToFit="1"/>
    </xf>
    <xf numFmtId="0" fontId="6" fillId="6" borderId="0" xfId="0" applyFont="1" applyFill="1" applyAlignment="1">
      <alignment vertical="center" textRotation="255" shrinkToFit="1"/>
    </xf>
    <xf numFmtId="0" fontId="8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3" fillId="4" borderId="201" xfId="1" applyFont="1" applyFill="1" applyBorder="1" applyAlignment="1">
      <alignment horizontal="center" vertical="center" shrinkToFit="1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vertical="center" shrinkToFit="1"/>
      <protection locked="0"/>
    </xf>
    <xf numFmtId="0" fontId="35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8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 shrinkToFit="1"/>
    </xf>
    <xf numFmtId="49" fontId="8" fillId="0" borderId="129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43" fillId="0" borderId="0" xfId="0" applyFont="1" applyAlignment="1"/>
    <xf numFmtId="0" fontId="6" fillId="0" borderId="0" xfId="0" applyFont="1" applyAlignment="1"/>
    <xf numFmtId="0" fontId="33" fillId="0" borderId="0" xfId="0" applyFont="1" applyAlignment="1">
      <alignment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>
      <alignment vertical="center"/>
    </xf>
    <xf numFmtId="49" fontId="3" fillId="0" borderId="114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center" shrinkToFit="1"/>
    </xf>
    <xf numFmtId="49" fontId="34" fillId="0" borderId="113" xfId="0" applyNumberFormat="1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vertical="center" shrinkToFit="1"/>
    </xf>
    <xf numFmtId="49" fontId="7" fillId="0" borderId="37" xfId="0" applyNumberFormat="1" applyFont="1" applyBorder="1" applyAlignment="1">
      <alignment vertical="center" shrinkToFit="1"/>
    </xf>
    <xf numFmtId="49" fontId="7" fillId="0" borderId="53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2" borderId="14" xfId="0" applyFont="1" applyFill="1" applyBorder="1" applyAlignment="1">
      <alignment horizontal="center" vertical="center" shrinkToFit="1"/>
    </xf>
    <xf numFmtId="49" fontId="8" fillId="0" borderId="212" xfId="0" applyNumberFormat="1" applyFont="1" applyBorder="1" applyAlignment="1">
      <alignment horizontal="center" vertical="center" shrinkToFit="1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114" xfId="0" applyNumberFormat="1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left" vertical="center" indent="2"/>
    </xf>
    <xf numFmtId="0" fontId="21" fillId="0" borderId="25" xfId="0" applyFont="1" applyBorder="1" applyAlignment="1">
      <alignment horizontal="left" vertical="center" indent="2"/>
    </xf>
    <xf numFmtId="178" fontId="21" fillId="0" borderId="25" xfId="0" applyNumberFormat="1" applyFont="1" applyBorder="1" applyAlignment="1">
      <alignment horizontal="center" vertical="center"/>
    </xf>
    <xf numFmtId="178" fontId="21" fillId="8" borderId="34" xfId="0" applyNumberFormat="1" applyFont="1" applyFill="1" applyBorder="1" applyAlignment="1" applyProtection="1">
      <alignment horizontal="center" vertical="center" shrinkToFit="1"/>
      <protection locked="0"/>
    </xf>
    <xf numFmtId="178" fontId="21" fillId="8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8" borderId="7" xfId="0" applyNumberFormat="1" applyFont="1" applyFill="1" applyBorder="1" applyAlignment="1">
      <alignment shrinkToFit="1"/>
    </xf>
    <xf numFmtId="49" fontId="6" fillId="8" borderId="8" xfId="0" applyNumberFormat="1" applyFont="1" applyFill="1" applyBorder="1" applyAlignment="1">
      <alignment shrinkToFit="1"/>
    </xf>
    <xf numFmtId="49" fontId="6" fillId="8" borderId="9" xfId="0" applyNumberFormat="1" applyFont="1" applyFill="1" applyBorder="1" applyAlignment="1">
      <alignment horizontal="right"/>
    </xf>
    <xf numFmtId="0" fontId="3" fillId="9" borderId="109" xfId="1" applyFont="1" applyFill="1" applyBorder="1" applyAlignment="1">
      <alignment vertical="center"/>
    </xf>
    <xf numFmtId="0" fontId="3" fillId="9" borderId="47" xfId="1" applyFont="1" applyFill="1" applyBorder="1" applyAlignment="1">
      <alignment horizontal="center" vertical="center" shrinkToFit="1"/>
    </xf>
    <xf numFmtId="0" fontId="3" fillId="9" borderId="71" xfId="1" applyFont="1" applyFill="1" applyBorder="1" applyAlignment="1">
      <alignment horizontal="center" vertical="center" shrinkToFit="1"/>
    </xf>
    <xf numFmtId="0" fontId="3" fillId="9" borderId="40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1" fillId="7" borderId="81" xfId="0" applyFont="1" applyFill="1" applyBorder="1" applyAlignment="1">
      <alignment horizontal="left" vertical="center"/>
    </xf>
    <xf numFmtId="0" fontId="21" fillId="7" borderId="82" xfId="0" applyFont="1" applyFill="1" applyBorder="1" applyAlignment="1">
      <alignment horizontal="left" vertical="center"/>
    </xf>
    <xf numFmtId="0" fontId="21" fillId="8" borderId="34" xfId="0" applyFont="1" applyFill="1" applyBorder="1" applyAlignment="1" applyProtection="1">
      <alignment horizontal="left" vertical="center"/>
      <protection locked="0"/>
    </xf>
    <xf numFmtId="0" fontId="21" fillId="8" borderId="35" xfId="0" applyFont="1" applyFill="1" applyBorder="1" applyAlignment="1" applyProtection="1">
      <alignment horizontal="left" vertical="center"/>
      <protection locked="0"/>
    </xf>
    <xf numFmtId="0" fontId="21" fillId="8" borderId="83" xfId="0" applyFont="1" applyFill="1" applyBorder="1" applyAlignment="1" applyProtection="1">
      <alignment horizontal="left" vertical="center"/>
      <protection locked="0"/>
    </xf>
    <xf numFmtId="0" fontId="21" fillId="8" borderId="84" xfId="0" applyFont="1" applyFill="1" applyBorder="1" applyAlignment="1" applyProtection="1">
      <alignment horizontal="left" vertical="center"/>
      <protection locked="0"/>
    </xf>
    <xf numFmtId="179" fontId="21" fillId="8" borderId="34" xfId="0" applyNumberFormat="1" applyFont="1" applyFill="1" applyBorder="1" applyAlignment="1" applyProtection="1">
      <alignment horizontal="left" vertical="center"/>
      <protection locked="0"/>
    </xf>
    <xf numFmtId="179" fontId="21" fillId="8" borderId="35" xfId="0" applyNumberFormat="1" applyFont="1" applyFill="1" applyBorder="1" applyAlignment="1" applyProtection="1">
      <alignment horizontal="left" vertical="center"/>
      <protection locked="0"/>
    </xf>
    <xf numFmtId="0" fontId="21" fillId="8" borderId="32" xfId="0" applyFont="1" applyFill="1" applyBorder="1" applyAlignment="1" applyProtection="1">
      <alignment horizontal="left" vertical="center"/>
      <protection locked="0"/>
    </xf>
    <xf numFmtId="0" fontId="21" fillId="8" borderId="24" xfId="0" applyFont="1" applyFill="1" applyBorder="1" applyAlignment="1" applyProtection="1">
      <alignment horizontal="left" vertical="center"/>
      <protection locked="0"/>
    </xf>
    <xf numFmtId="0" fontId="23" fillId="8" borderId="32" xfId="0" applyFont="1" applyFill="1" applyBorder="1" applyAlignment="1" applyProtection="1">
      <alignment horizontal="left" vertical="center"/>
      <protection locked="0"/>
    </xf>
    <xf numFmtId="0" fontId="23" fillId="8" borderId="24" xfId="0" applyFont="1" applyFill="1" applyBorder="1" applyAlignment="1" applyProtection="1">
      <alignment horizontal="left" vertical="center"/>
      <protection locked="0"/>
    </xf>
    <xf numFmtId="0" fontId="44" fillId="8" borderId="85" xfId="2" applyFill="1" applyBorder="1" applyAlignment="1" applyProtection="1">
      <alignment horizontal="left" vertical="center"/>
      <protection locked="0"/>
    </xf>
    <xf numFmtId="0" fontId="21" fillId="8" borderId="40" xfId="0" applyFont="1" applyFill="1" applyBorder="1" applyAlignment="1" applyProtection="1">
      <alignment horizontal="left" vertical="center"/>
      <protection locked="0"/>
    </xf>
    <xf numFmtId="0" fontId="28" fillId="11" borderId="0" xfId="0" applyFont="1" applyFill="1" applyAlignment="1">
      <alignment horizontal="center" vertical="center"/>
    </xf>
    <xf numFmtId="179" fontId="21" fillId="8" borderId="32" xfId="0" applyNumberFormat="1" applyFont="1" applyFill="1" applyBorder="1" applyAlignment="1" applyProtection="1">
      <alignment horizontal="left" vertical="center"/>
      <protection locked="0"/>
    </xf>
    <xf numFmtId="179" fontId="21" fillId="8" borderId="24" xfId="0" applyNumberFormat="1" applyFont="1" applyFill="1" applyBorder="1" applyAlignment="1" applyProtection="1">
      <alignment horizontal="left" vertical="center"/>
      <protection locked="0"/>
    </xf>
    <xf numFmtId="0" fontId="21" fillId="7" borderId="46" xfId="0" applyFont="1" applyFill="1" applyBorder="1" applyAlignment="1">
      <alignment horizontal="left" vertical="center"/>
    </xf>
    <xf numFmtId="0" fontId="21" fillId="7" borderId="86" xfId="0" applyFont="1" applyFill="1" applyBorder="1" applyAlignment="1">
      <alignment horizontal="left" vertical="center"/>
    </xf>
    <xf numFmtId="0" fontId="21" fillId="7" borderId="87" xfId="0" applyFont="1" applyFill="1" applyBorder="1" applyAlignment="1">
      <alignment horizontal="left" vertical="center"/>
    </xf>
    <xf numFmtId="0" fontId="21" fillId="8" borderId="33" xfId="0" applyFont="1" applyFill="1" applyBorder="1" applyAlignment="1" applyProtection="1">
      <alignment horizontal="left" vertical="center"/>
      <protection locked="0"/>
    </xf>
    <xf numFmtId="0" fontId="21" fillId="8" borderId="25" xfId="0" applyFont="1" applyFill="1" applyBorder="1" applyAlignment="1" applyProtection="1">
      <alignment horizontal="left" vertical="center"/>
      <protection locked="0"/>
    </xf>
    <xf numFmtId="0" fontId="21" fillId="8" borderId="26" xfId="0" applyFont="1" applyFill="1" applyBorder="1" applyAlignment="1" applyProtection="1">
      <alignment horizontal="left" vertical="center"/>
      <protection locked="0"/>
    </xf>
    <xf numFmtId="0" fontId="21" fillId="8" borderId="23" xfId="0" applyFont="1" applyFill="1" applyBorder="1" applyAlignment="1" applyProtection="1">
      <alignment horizontal="left" vertical="center"/>
      <protection locked="0"/>
    </xf>
    <xf numFmtId="179" fontId="23" fillId="8" borderId="0" xfId="0" applyNumberFormat="1" applyFont="1" applyFill="1" applyAlignment="1" applyProtection="1">
      <alignment horizontal="center" vertical="center"/>
      <protection locked="0"/>
    </xf>
    <xf numFmtId="0" fontId="21" fillId="7" borderId="88" xfId="0" applyFont="1" applyFill="1" applyBorder="1" applyAlignment="1">
      <alignment horizontal="center" vertical="center"/>
    </xf>
    <xf numFmtId="0" fontId="21" fillId="7" borderId="86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3" fillId="8" borderId="11" xfId="0" applyFont="1" applyFill="1" applyBorder="1" applyAlignment="1" applyProtection="1">
      <alignment horizontal="center" vertical="center" shrinkToFit="1"/>
      <protection locked="0"/>
    </xf>
    <xf numFmtId="0" fontId="3" fillId="8" borderId="0" xfId="0" applyFont="1" applyFill="1" applyAlignment="1" applyProtection="1">
      <alignment horizontal="center" vertical="center" shrinkToFit="1"/>
      <protection locked="0"/>
    </xf>
    <xf numFmtId="0" fontId="3" fillId="8" borderId="147" xfId="0" applyFont="1" applyFill="1" applyBorder="1" applyAlignment="1" applyProtection="1">
      <alignment horizontal="center" vertical="center" shrinkToFit="1"/>
      <protection locked="0"/>
    </xf>
    <xf numFmtId="0" fontId="3" fillId="8" borderId="98" xfId="0" applyFont="1" applyFill="1" applyBorder="1" applyAlignment="1" applyProtection="1">
      <alignment horizontal="center" vertical="center" shrinkToFit="1"/>
      <protection locked="0"/>
    </xf>
    <xf numFmtId="0" fontId="3" fillId="8" borderId="150" xfId="0" applyFont="1" applyFill="1" applyBorder="1" applyAlignment="1" applyProtection="1">
      <alignment horizontal="center" vertical="center" shrinkToFit="1"/>
      <protection locked="0"/>
    </xf>
    <xf numFmtId="0" fontId="3" fillId="8" borderId="44" xfId="0" applyFont="1" applyFill="1" applyBorder="1" applyAlignment="1" applyProtection="1">
      <alignment horizontal="center" vertical="center" shrinkToFit="1"/>
      <protection locked="0"/>
    </xf>
    <xf numFmtId="0" fontId="3" fillId="8" borderId="148" xfId="0" applyFont="1" applyFill="1" applyBorder="1" applyAlignment="1" applyProtection="1">
      <alignment horizontal="center" vertical="center" shrinkToFit="1"/>
      <protection locked="0"/>
    </xf>
    <xf numFmtId="0" fontId="3" fillId="8" borderId="89" xfId="0" applyFont="1" applyFill="1" applyBorder="1" applyAlignment="1" applyProtection="1">
      <alignment horizontal="center" vertical="center" shrinkToFit="1"/>
      <protection locked="0"/>
    </xf>
    <xf numFmtId="0" fontId="3" fillId="8" borderId="149" xfId="0" applyFont="1" applyFill="1" applyBorder="1" applyAlignment="1" applyProtection="1">
      <alignment horizontal="center" vertical="center" shrinkToFit="1"/>
      <protection locked="0"/>
    </xf>
    <xf numFmtId="0" fontId="19" fillId="8" borderId="90" xfId="0" applyFont="1" applyFill="1" applyBorder="1" applyAlignment="1">
      <alignment horizontal="center" vertical="center" wrapText="1" shrinkToFit="1"/>
    </xf>
    <xf numFmtId="0" fontId="19" fillId="8" borderId="13" xfId="0" applyFont="1" applyFill="1" applyBorder="1" applyAlignment="1">
      <alignment horizontal="center" vertical="center" shrinkToFit="1"/>
    </xf>
    <xf numFmtId="0" fontId="19" fillId="8" borderId="15" xfId="0" applyFont="1" applyFill="1" applyBorder="1" applyAlignment="1">
      <alignment horizontal="center" vertical="center" shrinkToFit="1"/>
    </xf>
    <xf numFmtId="0" fontId="19" fillId="8" borderId="43" xfId="0" applyFont="1" applyFill="1" applyBorder="1" applyAlignment="1">
      <alignment horizontal="center" vertical="center" shrinkToFit="1"/>
    </xf>
    <xf numFmtId="0" fontId="19" fillId="8" borderId="0" xfId="0" applyFont="1" applyFill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top" wrapText="1" shrinkToFit="1"/>
    </xf>
    <xf numFmtId="0" fontId="6" fillId="0" borderId="15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90" xfId="0" applyFont="1" applyBorder="1" applyAlignment="1">
      <alignment horizontal="center" vertical="top" wrapText="1" shrinkToFit="1"/>
    </xf>
    <xf numFmtId="0" fontId="6" fillId="0" borderId="43" xfId="0" applyFont="1" applyBorder="1" applyAlignment="1">
      <alignment horizontal="center" vertical="top" wrapText="1" shrinkToFit="1"/>
    </xf>
    <xf numFmtId="0" fontId="3" fillId="9" borderId="42" xfId="0" applyFont="1" applyFill="1" applyBorder="1" applyAlignment="1">
      <alignment horizontal="center" vertical="center" shrinkToFit="1"/>
    </xf>
    <xf numFmtId="0" fontId="3" fillId="9" borderId="6" xfId="0" applyFont="1" applyFill="1" applyBorder="1" applyAlignment="1">
      <alignment horizontal="center" vertical="center" shrinkToFit="1"/>
    </xf>
    <xf numFmtId="0" fontId="3" fillId="9" borderId="80" xfId="0" applyFont="1" applyFill="1" applyBorder="1" applyAlignment="1">
      <alignment horizontal="center" vertical="center" shrinkToFit="1"/>
    </xf>
    <xf numFmtId="0" fontId="3" fillId="9" borderId="43" xfId="0" applyFont="1" applyFill="1" applyBorder="1" applyAlignment="1">
      <alignment horizontal="center" vertical="center" shrinkToFit="1"/>
    </xf>
    <xf numFmtId="0" fontId="3" fillId="9" borderId="0" xfId="0" applyFont="1" applyFill="1" applyAlignment="1">
      <alignment horizontal="center" vertical="center" shrinkToFit="1"/>
    </xf>
    <xf numFmtId="0" fontId="3" fillId="9" borderId="12" xfId="0" applyFont="1" applyFill="1" applyBorder="1" applyAlignment="1">
      <alignment horizontal="center" vertical="center" shrinkToFit="1"/>
    </xf>
    <xf numFmtId="0" fontId="3" fillId="9" borderId="73" xfId="0" applyFont="1" applyFill="1" applyBorder="1" applyAlignment="1">
      <alignment horizontal="center" vertical="center" shrinkToFit="1"/>
    </xf>
    <xf numFmtId="0" fontId="3" fillId="9" borderId="10" xfId="0" applyFont="1" applyFill="1" applyBorder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9" fillId="6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5" fillId="0" borderId="43" xfId="0" applyNumberFormat="1" applyFont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8" borderId="92" xfId="0" applyFont="1" applyFill="1" applyBorder="1" applyAlignment="1" applyProtection="1">
      <alignment horizontal="center" vertical="center" shrinkToFit="1"/>
      <protection locked="0"/>
    </xf>
    <xf numFmtId="0" fontId="3" fillId="8" borderId="10" xfId="0" applyFon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 applyAlignment="1">
      <alignment horizontal="center" vertical="center" shrinkToFit="1"/>
    </xf>
    <xf numFmtId="0" fontId="3" fillId="8" borderId="91" xfId="0" applyFont="1" applyFill="1" applyBorder="1" applyAlignment="1" applyProtection="1">
      <alignment horizontal="center" vertical="center" shrinkToFit="1"/>
      <protection locked="0"/>
    </xf>
    <xf numFmtId="0" fontId="3" fillId="6" borderId="39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 shrinkToFit="1"/>
    </xf>
    <xf numFmtId="180" fontId="7" fillId="0" borderId="43" xfId="0" applyNumberFormat="1" applyFont="1" applyBorder="1" applyAlignment="1">
      <alignment horizontal="center" vertical="center" shrinkToFit="1"/>
    </xf>
    <xf numFmtId="180" fontId="7" fillId="0" borderId="0" xfId="0" applyNumberFormat="1" applyFont="1" applyAlignment="1">
      <alignment horizontal="center" vertical="center" shrinkToFit="1"/>
    </xf>
    <xf numFmtId="180" fontId="7" fillId="0" borderId="12" xfId="0" applyNumberFormat="1" applyFont="1" applyBorder="1" applyAlignment="1">
      <alignment horizontal="center" vertical="center" shrinkToFit="1"/>
    </xf>
    <xf numFmtId="178" fontId="7" fillId="0" borderId="43" xfId="0" applyNumberFormat="1" applyFont="1" applyBorder="1" applyAlignment="1" applyProtection="1">
      <alignment horizontal="center" vertical="center" shrinkToFit="1"/>
      <protection locked="0"/>
    </xf>
    <xf numFmtId="178" fontId="7" fillId="0" borderId="0" xfId="0" applyNumberFormat="1" applyFont="1" applyAlignment="1" applyProtection="1">
      <alignment horizontal="center" vertical="center" shrinkToFit="1"/>
      <protection locked="0"/>
    </xf>
    <xf numFmtId="178" fontId="7" fillId="0" borderId="12" xfId="0" applyNumberFormat="1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178" fontId="7" fillId="0" borderId="8" xfId="0" applyNumberFormat="1" applyFont="1" applyBorder="1" applyAlignment="1" applyProtection="1">
      <alignment horizontal="center" vertical="center" shrinkToFit="1"/>
      <protection locked="0"/>
    </xf>
    <xf numFmtId="178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6" borderId="43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 applyProtection="1">
      <alignment horizontal="center" vertical="center" shrinkToFit="1"/>
      <protection locked="0"/>
    </xf>
    <xf numFmtId="20" fontId="7" fillId="6" borderId="43" xfId="0" applyNumberFormat="1" applyFont="1" applyFill="1" applyBorder="1" applyAlignment="1">
      <alignment horizontal="center" vertical="center" shrinkToFit="1"/>
    </xf>
    <xf numFmtId="20" fontId="7" fillId="6" borderId="0" xfId="0" applyNumberFormat="1" applyFont="1" applyFill="1" applyAlignment="1">
      <alignment horizontal="center" vertical="center" shrinkToFit="1"/>
    </xf>
    <xf numFmtId="20" fontId="7" fillId="6" borderId="2" xfId="0" applyNumberFormat="1" applyFont="1" applyFill="1" applyBorder="1" applyAlignment="1">
      <alignment horizontal="center" vertical="center" shrinkToFit="1"/>
    </xf>
    <xf numFmtId="20" fontId="7" fillId="6" borderId="1" xfId="0" applyNumberFormat="1" applyFont="1" applyFill="1" applyBorder="1" applyAlignment="1">
      <alignment horizontal="center" vertical="center" shrinkToFit="1"/>
    </xf>
    <xf numFmtId="20" fontId="7" fillId="6" borderId="8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92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vertical="center" shrinkToFit="1"/>
      <protection locked="0"/>
    </xf>
    <xf numFmtId="0" fontId="3" fillId="8" borderId="149" xfId="0" applyFont="1" applyFill="1" applyBorder="1" applyAlignment="1" applyProtection="1">
      <alignment vertical="center" shrinkToFit="1"/>
      <protection locked="0"/>
    </xf>
    <xf numFmtId="0" fontId="3" fillId="8" borderId="150" xfId="0" applyFont="1" applyFill="1" applyBorder="1" applyAlignment="1" applyProtection="1">
      <alignment vertical="center" shrinkToFit="1"/>
      <protection locked="0"/>
    </xf>
    <xf numFmtId="178" fontId="3" fillId="8" borderId="94" xfId="0" applyNumberFormat="1" applyFont="1" applyFill="1" applyBorder="1" applyAlignment="1">
      <alignment horizontal="center" vertical="center" shrinkToFit="1"/>
    </xf>
    <xf numFmtId="0" fontId="3" fillId="6" borderId="94" xfId="0" applyFont="1" applyFill="1" applyBorder="1" applyAlignment="1">
      <alignment horizontal="center" vertical="center" shrinkToFit="1"/>
    </xf>
    <xf numFmtId="0" fontId="3" fillId="6" borderId="95" xfId="0" applyFont="1" applyFill="1" applyBorder="1" applyAlignment="1">
      <alignment horizontal="center" vertical="center" shrinkToFit="1"/>
    </xf>
    <xf numFmtId="178" fontId="3" fillId="6" borderId="93" xfId="0" applyNumberFormat="1" applyFont="1" applyFill="1" applyBorder="1" applyAlignment="1">
      <alignment horizontal="center" vertical="center" shrinkToFit="1"/>
    </xf>
    <xf numFmtId="178" fontId="3" fillId="6" borderId="94" xfId="0" applyNumberFormat="1" applyFont="1" applyFill="1" applyBorder="1" applyAlignment="1">
      <alignment horizontal="center" vertical="center" shrinkToFit="1"/>
    </xf>
    <xf numFmtId="0" fontId="3" fillId="6" borderId="112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107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4" fillId="13" borderId="113" xfId="0" applyFont="1" applyFill="1" applyBorder="1" applyAlignment="1">
      <alignment horizontal="center" vertical="center" textRotation="255" shrinkToFit="1"/>
    </xf>
    <xf numFmtId="0" fontId="4" fillId="13" borderId="114" xfId="0" applyFont="1" applyFill="1" applyBorder="1" applyAlignment="1">
      <alignment horizontal="center" vertical="center" textRotation="255" shrinkToFit="1"/>
    </xf>
    <xf numFmtId="0" fontId="10" fillId="6" borderId="3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3" fillId="6" borderId="203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 shrinkToFit="1"/>
    </xf>
    <xf numFmtId="0" fontId="40" fillId="6" borderId="8" xfId="0" applyFont="1" applyFill="1" applyBorder="1" applyAlignment="1">
      <alignment horizontal="center" vertical="center" shrinkToFit="1"/>
    </xf>
    <xf numFmtId="0" fontId="40" fillId="6" borderId="9" xfId="0" applyFont="1" applyFill="1" applyBorder="1" applyAlignment="1">
      <alignment horizontal="center" vertical="center" shrinkToFit="1"/>
    </xf>
    <xf numFmtId="0" fontId="14" fillId="12" borderId="42" xfId="0" applyFont="1" applyFill="1" applyBorder="1" applyAlignment="1">
      <alignment horizontal="center" vertical="center" shrinkToFit="1"/>
    </xf>
    <xf numFmtId="0" fontId="14" fillId="12" borderId="6" xfId="0" applyFont="1" applyFill="1" applyBorder="1" applyAlignment="1">
      <alignment horizontal="center" vertical="center" shrinkToFit="1"/>
    </xf>
    <xf numFmtId="0" fontId="14" fillId="12" borderId="80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top" wrapText="1" shrinkToFit="1"/>
    </xf>
    <xf numFmtId="0" fontId="3" fillId="13" borderId="108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 shrinkToFit="1"/>
    </xf>
    <xf numFmtId="0" fontId="3" fillId="13" borderId="109" xfId="0" applyFont="1" applyFill="1" applyBorder="1" applyAlignment="1">
      <alignment horizontal="center" vertical="center" shrinkToFit="1"/>
    </xf>
    <xf numFmtId="180" fontId="3" fillId="6" borderId="17" xfId="0" applyNumberFormat="1" applyFont="1" applyFill="1" applyBorder="1" applyAlignment="1">
      <alignment horizontal="center" vertical="center" shrinkToFit="1"/>
    </xf>
    <xf numFmtId="180" fontId="3" fillId="6" borderId="18" xfId="0" applyNumberFormat="1" applyFont="1" applyFill="1" applyBorder="1" applyAlignment="1">
      <alignment horizontal="center" vertical="center" shrinkToFit="1"/>
    </xf>
    <xf numFmtId="180" fontId="3" fillId="6" borderId="19" xfId="0" applyNumberFormat="1" applyFont="1" applyFill="1" applyBorder="1" applyAlignment="1">
      <alignment horizontal="center" vertical="center" shrinkToFit="1"/>
    </xf>
    <xf numFmtId="20" fontId="7" fillId="6" borderId="42" xfId="0" applyNumberFormat="1" applyFont="1" applyFill="1" applyBorder="1" applyAlignment="1">
      <alignment horizontal="center" vertical="center" shrinkToFit="1"/>
    </xf>
    <xf numFmtId="20" fontId="7" fillId="6" borderId="6" xfId="0" applyNumberFormat="1" applyFont="1" applyFill="1" applyBorder="1" applyAlignment="1">
      <alignment horizontal="center" vertical="center" shrinkToFit="1"/>
    </xf>
    <xf numFmtId="20" fontId="7" fillId="6" borderId="107" xfId="0" applyNumberFormat="1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6" xfId="0" applyFont="1" applyFill="1" applyBorder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13" borderId="78" xfId="0" applyFont="1" applyFill="1" applyBorder="1" applyAlignment="1">
      <alignment horizontal="center" vertical="center" shrinkToFit="1"/>
    </xf>
    <xf numFmtId="0" fontId="3" fillId="13" borderId="70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 vertical="center" shrinkToFit="1"/>
    </xf>
    <xf numFmtId="0" fontId="3" fillId="6" borderId="108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3" fillId="6" borderId="78" xfId="0" applyFont="1" applyFill="1" applyBorder="1" applyAlignment="1">
      <alignment horizontal="center" vertical="center" shrinkToFit="1"/>
    </xf>
    <xf numFmtId="0" fontId="3" fillId="6" borderId="70" xfId="0" applyFont="1" applyFill="1" applyBorder="1" applyAlignment="1">
      <alignment horizontal="center" vertical="center" shrinkToFit="1"/>
    </xf>
    <xf numFmtId="0" fontId="3" fillId="6" borderId="72" xfId="0" applyFont="1" applyFill="1" applyBorder="1" applyAlignment="1">
      <alignment horizontal="center" vertical="center" shrinkToFit="1"/>
    </xf>
    <xf numFmtId="0" fontId="3" fillId="6" borderId="96" xfId="0" applyFont="1" applyFill="1" applyBorder="1" applyAlignment="1">
      <alignment horizontal="center" vertical="center" shrinkToFit="1"/>
    </xf>
    <xf numFmtId="0" fontId="3" fillId="6" borderId="97" xfId="0" applyFont="1" applyFill="1" applyBorder="1" applyAlignment="1">
      <alignment horizontal="center" vertical="center" shrinkToFit="1"/>
    </xf>
    <xf numFmtId="0" fontId="4" fillId="13" borderId="110" xfId="0" applyFont="1" applyFill="1" applyBorder="1" applyAlignment="1">
      <alignment horizontal="center" vertical="center" textRotation="255" shrinkToFit="1"/>
    </xf>
    <xf numFmtId="0" fontId="4" fillId="13" borderId="111" xfId="0" applyFont="1" applyFill="1" applyBorder="1" applyAlignment="1">
      <alignment horizontal="center" vertical="center" textRotation="255" shrinkToFit="1"/>
    </xf>
    <xf numFmtId="178" fontId="4" fillId="6" borderId="93" xfId="0" applyNumberFormat="1" applyFont="1" applyFill="1" applyBorder="1" applyAlignment="1">
      <alignment horizontal="center" vertical="center" wrapText="1" shrinkToFit="1"/>
    </xf>
    <xf numFmtId="178" fontId="4" fillId="6" borderId="94" xfId="0" applyNumberFormat="1" applyFont="1" applyFill="1" applyBorder="1" applyAlignment="1">
      <alignment horizontal="center" vertical="center" wrapText="1" shrinkToFit="1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203" xfId="0" applyFont="1" applyFill="1" applyBorder="1" applyAlignment="1">
      <alignment horizontal="center" vertical="center" shrinkToFit="1"/>
    </xf>
    <xf numFmtId="0" fontId="3" fillId="8" borderId="94" xfId="0" applyFont="1" applyFill="1" applyBorder="1" applyAlignment="1">
      <alignment horizontal="center" vertical="center" shrinkToFit="1"/>
    </xf>
    <xf numFmtId="0" fontId="6" fillId="0" borderId="96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103" xfId="0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 applyProtection="1">
      <alignment horizontal="center" vertical="center" shrinkToFit="1"/>
      <protection locked="0"/>
    </xf>
    <xf numFmtId="0" fontId="6" fillId="8" borderId="204" xfId="0" applyFont="1" applyFill="1" applyBorder="1" applyAlignment="1" applyProtection="1">
      <alignment horizontal="center" vertical="center" shrinkToFit="1"/>
      <protection locked="0"/>
    </xf>
    <xf numFmtId="0" fontId="6" fillId="8" borderId="100" xfId="0" applyFont="1" applyFill="1" applyBorder="1" applyAlignment="1" applyProtection="1">
      <alignment horizontal="center" vertical="center" shrinkToFit="1"/>
      <protection locked="0"/>
    </xf>
    <xf numFmtId="0" fontId="6" fillId="8" borderId="101" xfId="0" applyFont="1" applyFill="1" applyBorder="1" applyAlignment="1" applyProtection="1">
      <alignment horizontal="center" vertical="center" shrinkToFit="1"/>
      <protection locked="0"/>
    </xf>
    <xf numFmtId="176" fontId="6" fillId="8" borderId="99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20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3" fillId="2" borderId="38" xfId="1" applyFont="1" applyFill="1" applyBorder="1" applyAlignment="1">
      <alignment horizontal="center" vertical="center"/>
    </xf>
    <xf numFmtId="0" fontId="8" fillId="8" borderId="70" xfId="1" applyFont="1" applyFill="1" applyBorder="1" applyAlignment="1" applyProtection="1">
      <alignment horizontal="center" vertical="center" shrinkToFit="1"/>
      <protection locked="0"/>
    </xf>
    <xf numFmtId="0" fontId="8" fillId="8" borderId="72" xfId="1" applyFont="1" applyFill="1" applyBorder="1" applyAlignment="1" applyProtection="1">
      <alignment horizontal="center" vertical="center" shrinkToFit="1"/>
      <protection locked="0"/>
    </xf>
    <xf numFmtId="0" fontId="3" fillId="2" borderId="117" xfId="1" applyFont="1" applyFill="1" applyBorder="1" applyAlignment="1">
      <alignment horizontal="center" vertical="center"/>
    </xf>
    <xf numFmtId="0" fontId="3" fillId="2" borderId="12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0" fontId="8" fillId="8" borderId="14" xfId="1" applyFont="1" applyFill="1" applyBorder="1" applyAlignment="1" applyProtection="1">
      <alignment horizontal="center" vertical="center" shrinkToFit="1"/>
      <protection locked="0"/>
    </xf>
    <xf numFmtId="0" fontId="8" fillId="8" borderId="67" xfId="1" applyFont="1" applyFill="1" applyBorder="1" applyAlignment="1" applyProtection="1">
      <alignment horizontal="center" vertical="center" shrinkToFit="1"/>
      <protection locked="0"/>
    </xf>
    <xf numFmtId="0" fontId="30" fillId="0" borderId="0" xfId="1" applyFont="1" applyAlignment="1">
      <alignment horizontal="left" vertical="center" shrinkToFit="1"/>
    </xf>
    <xf numFmtId="0" fontId="3" fillId="2" borderId="120" xfId="1" applyFont="1" applyFill="1" applyBorder="1" applyAlignment="1">
      <alignment horizontal="center" vertical="center"/>
    </xf>
    <xf numFmtId="0" fontId="3" fillId="2" borderId="121" xfId="1" applyFont="1" applyFill="1" applyBorder="1" applyAlignment="1">
      <alignment horizontal="center" vertical="center"/>
    </xf>
    <xf numFmtId="0" fontId="3" fillId="2" borderId="118" xfId="1" applyFont="1" applyFill="1" applyBorder="1" applyAlignment="1">
      <alignment horizontal="center" vertical="center"/>
    </xf>
    <xf numFmtId="0" fontId="8" fillId="8" borderId="20" xfId="1" applyFont="1" applyFill="1" applyBorder="1" applyAlignment="1" applyProtection="1">
      <alignment horizontal="center" vertical="center" shrinkToFit="1"/>
      <protection locked="0"/>
    </xf>
    <xf numFmtId="0" fontId="8" fillId="8" borderId="47" xfId="1" applyFont="1" applyFill="1" applyBorder="1" applyAlignment="1" applyProtection="1">
      <alignment horizontal="center" vertical="center" shrinkToFit="1"/>
      <protection locked="0"/>
    </xf>
    <xf numFmtId="0" fontId="8" fillId="8" borderId="78" xfId="1" applyFont="1" applyFill="1" applyBorder="1" applyAlignment="1" applyProtection="1">
      <alignment horizontal="center" vertical="center" shrinkToFit="1"/>
      <protection locked="0"/>
    </xf>
    <xf numFmtId="0" fontId="8" fillId="8" borderId="71" xfId="1" applyFont="1" applyFill="1" applyBorder="1" applyAlignment="1" applyProtection="1">
      <alignment horizontal="center" vertical="center" shrinkToFit="1"/>
      <protection locked="0"/>
    </xf>
    <xf numFmtId="0" fontId="8" fillId="8" borderId="108" xfId="1" applyFont="1" applyFill="1" applyBorder="1" applyAlignment="1" applyProtection="1">
      <alignment horizontal="center" vertical="center" shrinkToFit="1"/>
      <protection locked="0"/>
    </xf>
    <xf numFmtId="0" fontId="8" fillId="8" borderId="18" xfId="1" applyFont="1" applyFill="1" applyBorder="1" applyAlignment="1" applyProtection="1">
      <alignment horizontal="center" vertical="center" shrinkToFit="1"/>
      <protection locked="0"/>
    </xf>
    <xf numFmtId="0" fontId="8" fillId="8" borderId="109" xfId="1" applyFont="1" applyFill="1" applyBorder="1" applyAlignment="1" applyProtection="1">
      <alignment horizontal="center" vertical="center" shrinkToFit="1"/>
      <protection locked="0"/>
    </xf>
    <xf numFmtId="178" fontId="13" fillId="2" borderId="14" xfId="1" applyNumberFormat="1" applyFont="1" applyFill="1" applyBorder="1" applyAlignment="1">
      <alignment horizontal="center" vertical="center" shrinkToFit="1"/>
    </xf>
    <xf numFmtId="0" fontId="3" fillId="5" borderId="17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0" fontId="3" fillId="5" borderId="109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 shrinkToFit="1"/>
    </xf>
    <xf numFmtId="0" fontId="3" fillId="5" borderId="14" xfId="1" applyFont="1" applyFill="1" applyBorder="1" applyAlignment="1">
      <alignment horizontal="center" vertical="center" shrinkToFit="1"/>
    </xf>
    <xf numFmtId="0" fontId="3" fillId="5" borderId="47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 shrinkToFit="1"/>
    </xf>
    <xf numFmtId="0" fontId="3" fillId="5" borderId="8" xfId="1" applyFont="1" applyFill="1" applyBorder="1" applyAlignment="1">
      <alignment horizontal="center" vertical="center" shrinkToFit="1"/>
    </xf>
    <xf numFmtId="0" fontId="3" fillId="5" borderId="41" xfId="1" applyFont="1" applyFill="1" applyBorder="1" applyAlignment="1">
      <alignment horizontal="center" vertical="center" shrinkToFit="1"/>
    </xf>
    <xf numFmtId="14" fontId="3" fillId="9" borderId="38" xfId="1" applyNumberFormat="1" applyFont="1" applyFill="1" applyBorder="1" applyAlignment="1">
      <alignment horizontal="center" vertical="center" shrinkToFit="1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70" xfId="1" applyFont="1" applyBorder="1" applyAlignment="1">
      <alignment horizontal="left" vertical="center"/>
    </xf>
    <xf numFmtId="0" fontId="3" fillId="5" borderId="115" xfId="1" applyFont="1" applyFill="1" applyBorder="1" applyAlignment="1">
      <alignment horizontal="center" vertical="center" shrinkToFit="1"/>
    </xf>
    <xf numFmtId="0" fontId="3" fillId="0" borderId="125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67" xfId="1" applyFont="1" applyBorder="1" applyAlignment="1">
      <alignment horizontal="left" vertical="center"/>
    </xf>
    <xf numFmtId="0" fontId="3" fillId="0" borderId="116" xfId="1" applyFont="1" applyBorder="1" applyAlignment="1">
      <alignment horizontal="left" vertical="center"/>
    </xf>
    <xf numFmtId="0" fontId="3" fillId="0" borderId="72" xfId="1" applyFont="1" applyBorder="1" applyAlignment="1">
      <alignment horizontal="left" vertical="center"/>
    </xf>
    <xf numFmtId="0" fontId="10" fillId="9" borderId="1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8" borderId="19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>
      <alignment horizontal="center" vertical="center" shrinkToFit="1"/>
    </xf>
    <xf numFmtId="0" fontId="3" fillId="0" borderId="119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3" fillId="2" borderId="122" xfId="1" applyFont="1" applyFill="1" applyBorder="1" applyAlignment="1">
      <alignment horizontal="center" vertical="center"/>
    </xf>
    <xf numFmtId="179" fontId="13" fillId="2" borderId="10" xfId="1" applyNumberFormat="1" applyFont="1" applyFill="1" applyBorder="1" applyAlignment="1">
      <alignment horizontal="center" vertical="center" shrinkToFit="1"/>
    </xf>
    <xf numFmtId="0" fontId="3" fillId="2" borderId="124" xfId="1" applyFont="1" applyFill="1" applyBorder="1" applyAlignment="1">
      <alignment horizontal="center" vertical="center"/>
    </xf>
    <xf numFmtId="0" fontId="3" fillId="5" borderId="125" xfId="1" applyFont="1" applyFill="1" applyBorder="1" applyAlignment="1">
      <alignment horizontal="center" vertical="center" shrinkToFit="1"/>
    </xf>
    <xf numFmtId="0" fontId="8" fillId="5" borderId="50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14" fillId="0" borderId="38" xfId="1" applyFont="1" applyBorder="1" applyAlignment="1">
      <alignment horizontal="left" vertical="center"/>
    </xf>
    <xf numFmtId="0" fontId="14" fillId="0" borderId="122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14" fillId="0" borderId="36" xfId="1" applyFont="1" applyBorder="1" applyAlignment="1">
      <alignment horizontal="left" vertical="center"/>
    </xf>
    <xf numFmtId="0" fontId="14" fillId="0" borderId="126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36" xfId="1" applyFont="1" applyFill="1" applyBorder="1" applyAlignment="1">
      <alignment horizontal="center" vertical="center" shrinkToFit="1"/>
    </xf>
    <xf numFmtId="0" fontId="6" fillId="5" borderId="53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left" vertical="center"/>
    </xf>
    <xf numFmtId="0" fontId="8" fillId="5" borderId="37" xfId="1" applyFont="1" applyFill="1" applyBorder="1" applyAlignment="1">
      <alignment horizontal="center" vertical="center"/>
    </xf>
    <xf numFmtId="0" fontId="14" fillId="0" borderId="127" xfId="1" applyFont="1" applyBorder="1" applyAlignment="1">
      <alignment horizontal="left" vertical="center"/>
    </xf>
    <xf numFmtId="0" fontId="14" fillId="2" borderId="0" xfId="1" applyFont="1" applyFill="1" applyAlignment="1">
      <alignment horizontal="left" vertical="center" shrinkToFit="1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3" fillId="9" borderId="18" xfId="1" applyFont="1" applyFill="1" applyBorder="1" applyAlignment="1">
      <alignment horizontal="center" vertical="center" wrapText="1" shrinkToFit="1"/>
    </xf>
    <xf numFmtId="0" fontId="3" fillId="9" borderId="18" xfId="1" applyFont="1" applyFill="1" applyBorder="1" applyAlignment="1">
      <alignment horizontal="center" vertical="center" shrinkToFit="1"/>
    </xf>
    <xf numFmtId="0" fontId="3" fillId="9" borderId="215" xfId="1" applyFont="1" applyFill="1" applyBorder="1" applyAlignment="1">
      <alignment horizontal="center" vertical="center" shrinkToFit="1"/>
    </xf>
    <xf numFmtId="0" fontId="8" fillId="8" borderId="216" xfId="1" applyFont="1" applyFill="1" applyBorder="1" applyAlignment="1" applyProtection="1">
      <alignment horizontal="center" vertical="center" shrinkToFit="1"/>
      <protection locked="0"/>
    </xf>
    <xf numFmtId="0" fontId="3" fillId="9" borderId="19" xfId="1" applyFont="1" applyFill="1" applyBorder="1" applyAlignment="1">
      <alignment horizontal="center" vertical="center" shrinkToFit="1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5" xfId="1" applyFont="1" applyFill="1" applyBorder="1" applyAlignment="1" applyProtection="1">
      <alignment horizontal="center" vertical="center" shrinkToFit="1"/>
      <protection locked="0"/>
    </xf>
    <xf numFmtId="0" fontId="8" fillId="8" borderId="10" xfId="1" applyFont="1" applyFill="1" applyBorder="1" applyAlignment="1" applyProtection="1">
      <alignment horizontal="center" vertical="center" shrinkToFit="1"/>
      <protection locked="0"/>
    </xf>
    <xf numFmtId="0" fontId="8" fillId="8" borderId="16" xfId="1" applyFont="1" applyFill="1" applyBorder="1" applyAlignment="1" applyProtection="1">
      <alignment horizontal="center" vertical="center" shrinkToFit="1"/>
      <protection locked="0"/>
    </xf>
    <xf numFmtId="0" fontId="8" fillId="8" borderId="217" xfId="1" applyFont="1" applyFill="1" applyBorder="1" applyAlignment="1" applyProtection="1">
      <alignment horizontal="center" vertical="center" shrinkToFit="1"/>
      <protection locked="0"/>
    </xf>
    <xf numFmtId="0" fontId="8" fillId="8" borderId="165" xfId="1" applyFont="1" applyFill="1" applyBorder="1" applyAlignment="1" applyProtection="1">
      <alignment horizontal="center" vertical="center" shrinkToFit="1"/>
      <protection locked="0"/>
    </xf>
    <xf numFmtId="0" fontId="3" fillId="2" borderId="108" xfId="1" applyFont="1" applyFill="1" applyBorder="1" applyAlignment="1">
      <alignment horizontal="center" vertical="center"/>
    </xf>
    <xf numFmtId="0" fontId="3" fillId="2" borderId="109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left" vertical="center" shrinkToFit="1"/>
    </xf>
    <xf numFmtId="0" fontId="3" fillId="2" borderId="50" xfId="1" applyFont="1" applyFill="1" applyBorder="1" applyAlignment="1">
      <alignment horizontal="center" vertical="center" textRotation="255"/>
    </xf>
    <xf numFmtId="0" fontId="3" fillId="2" borderId="52" xfId="1" applyFont="1" applyFill="1" applyBorder="1" applyAlignment="1">
      <alignment horizontal="center" vertical="center" textRotation="255"/>
    </xf>
    <xf numFmtId="0" fontId="3" fillId="2" borderId="53" xfId="1" applyFont="1" applyFill="1" applyBorder="1" applyAlignment="1">
      <alignment horizontal="center" vertical="center" textRotation="255"/>
    </xf>
    <xf numFmtId="0" fontId="16" fillId="2" borderId="0" xfId="1" applyFont="1" applyFill="1" applyAlignment="1">
      <alignment horizontal="center" vertical="center" shrinkToFit="1"/>
    </xf>
    <xf numFmtId="0" fontId="15" fillId="8" borderId="119" xfId="1" applyFont="1" applyFill="1" applyBorder="1" applyAlignment="1" applyProtection="1">
      <alignment horizontal="center" vertical="center"/>
      <protection locked="0"/>
    </xf>
    <xf numFmtId="0" fontId="15" fillId="8" borderId="22" xfId="1" applyFont="1" applyFill="1" applyBorder="1" applyAlignment="1" applyProtection="1">
      <alignment horizontal="center" vertical="center"/>
      <protection locked="0"/>
    </xf>
    <xf numFmtId="0" fontId="10" fillId="0" borderId="112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184" fontId="4" fillId="6" borderId="39" xfId="0" applyNumberFormat="1" applyFont="1" applyFill="1" applyBorder="1" applyAlignment="1" applyProtection="1">
      <alignment horizontal="center" vertical="center" wrapText="1"/>
      <protection locked="0"/>
    </xf>
    <xf numFmtId="184" fontId="4" fillId="6" borderId="13" xfId="0" applyNumberFormat="1" applyFont="1" applyFill="1" applyBorder="1" applyAlignment="1" applyProtection="1">
      <alignment horizontal="center" vertical="center"/>
      <protection locked="0"/>
    </xf>
    <xf numFmtId="184" fontId="4" fillId="6" borderId="4" xfId="0" applyNumberFormat="1" applyFont="1" applyFill="1" applyBorder="1" applyAlignment="1" applyProtection="1">
      <alignment horizontal="center" vertical="center"/>
      <protection locked="0"/>
    </xf>
    <xf numFmtId="184" fontId="4" fillId="6" borderId="7" xfId="0" applyNumberFormat="1" applyFont="1" applyFill="1" applyBorder="1" applyAlignment="1" applyProtection="1">
      <alignment horizontal="center" vertical="center"/>
      <protection locked="0"/>
    </xf>
    <xf numFmtId="184" fontId="4" fillId="6" borderId="8" xfId="0" applyNumberFormat="1" applyFont="1" applyFill="1" applyBorder="1" applyAlignment="1" applyProtection="1">
      <alignment horizontal="center" vertical="center"/>
      <protection locked="0"/>
    </xf>
    <xf numFmtId="184" fontId="4" fillId="6" borderId="41" xfId="0" applyNumberFormat="1" applyFont="1" applyFill="1" applyBorder="1" applyAlignment="1" applyProtection="1">
      <alignment horizontal="center" vertical="center"/>
      <protection locked="0"/>
    </xf>
    <xf numFmtId="184" fontId="4" fillId="8" borderId="218" xfId="0" applyNumberFormat="1" applyFont="1" applyFill="1" applyBorder="1" applyAlignment="1" applyProtection="1">
      <alignment horizontal="center" vertical="center"/>
      <protection locked="0"/>
    </xf>
    <xf numFmtId="184" fontId="4" fillId="8" borderId="98" xfId="0" applyNumberFormat="1" applyFont="1" applyFill="1" applyBorder="1" applyAlignment="1" applyProtection="1">
      <alignment horizontal="center" vertical="center"/>
      <protection locked="0"/>
    </xf>
    <xf numFmtId="184" fontId="4" fillId="8" borderId="133" xfId="0" applyNumberFormat="1" applyFont="1" applyFill="1" applyBorder="1" applyAlignment="1" applyProtection="1">
      <alignment horizontal="center" vertical="center"/>
      <protection locked="0"/>
    </xf>
    <xf numFmtId="184" fontId="4" fillId="8" borderId="83" xfId="0" applyNumberFormat="1" applyFont="1" applyFill="1" applyBorder="1" applyAlignment="1" applyProtection="1">
      <alignment horizontal="center" vertical="center"/>
      <protection locked="0"/>
    </xf>
    <xf numFmtId="184" fontId="4" fillId="8" borderId="44" xfId="0" applyNumberFormat="1" applyFont="1" applyFill="1" applyBorder="1" applyAlignment="1" applyProtection="1">
      <alignment horizontal="center" vertical="center"/>
      <protection locked="0"/>
    </xf>
    <xf numFmtId="184" fontId="4" fillId="8" borderId="84" xfId="0" applyNumberFormat="1" applyFont="1" applyFill="1" applyBorder="1" applyAlignment="1" applyProtection="1">
      <alignment horizontal="center" vertical="center"/>
      <protection locked="0"/>
    </xf>
    <xf numFmtId="184" fontId="4" fillId="8" borderId="138" xfId="0" applyNumberFormat="1" applyFont="1" applyFill="1" applyBorder="1" applyAlignment="1" applyProtection="1">
      <alignment horizontal="center" vertical="center"/>
      <protection locked="0"/>
    </xf>
    <xf numFmtId="184" fontId="4" fillId="8" borderId="221" xfId="0" applyNumberFormat="1" applyFont="1" applyFill="1" applyBorder="1" applyAlignment="1" applyProtection="1">
      <alignment horizontal="center" vertical="center"/>
      <protection locked="0"/>
    </xf>
    <xf numFmtId="184" fontId="4" fillId="8" borderId="45" xfId="0" applyNumberFormat="1" applyFont="1" applyFill="1" applyBorder="1" applyAlignment="1" applyProtection="1">
      <alignment horizontal="center" vertical="center"/>
      <protection locked="0"/>
    </xf>
    <xf numFmtId="184" fontId="4" fillId="8" borderId="222" xfId="0" applyNumberFormat="1" applyFont="1" applyFill="1" applyBorder="1" applyAlignment="1" applyProtection="1">
      <alignment horizontal="center" vertical="center"/>
      <protection locked="0"/>
    </xf>
    <xf numFmtId="184" fontId="4" fillId="8" borderId="219" xfId="0" applyNumberFormat="1" applyFont="1" applyFill="1" applyBorder="1" applyAlignment="1" applyProtection="1">
      <alignment horizontal="center" vertical="center"/>
      <protection locked="0"/>
    </xf>
    <xf numFmtId="184" fontId="4" fillId="8" borderId="220" xfId="0" applyNumberFormat="1" applyFont="1" applyFill="1" applyBorder="1" applyAlignment="1" applyProtection="1">
      <alignment horizontal="center" vertical="center"/>
      <protection locked="0"/>
    </xf>
    <xf numFmtId="0" fontId="17" fillId="9" borderId="43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41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114" xfId="0" applyFont="1" applyBorder="1" applyAlignment="1">
      <alignment horizontal="center" vertical="center" textRotation="255"/>
    </xf>
    <xf numFmtId="0" fontId="3" fillId="0" borderId="11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128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 textRotation="255"/>
    </xf>
    <xf numFmtId="0" fontId="5" fillId="0" borderId="110" xfId="0" applyFont="1" applyBorder="1" applyAlignment="1">
      <alignment horizontal="center" vertical="center" textRotation="255"/>
    </xf>
    <xf numFmtId="0" fontId="5" fillId="0" borderId="159" xfId="0" applyFont="1" applyBorder="1" applyAlignment="1">
      <alignment horizontal="center" vertical="center" textRotation="255"/>
    </xf>
    <xf numFmtId="0" fontId="5" fillId="0" borderId="111" xfId="0" applyFont="1" applyBorder="1" applyAlignment="1">
      <alignment horizontal="center" vertical="center" textRotation="255"/>
    </xf>
    <xf numFmtId="0" fontId="3" fillId="0" borderId="9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6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3" fillId="8" borderId="0" xfId="0" applyFont="1" applyFill="1" applyAlignment="1">
      <alignment horizontal="right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3" fillId="8" borderId="41" xfId="0" applyFont="1" applyFill="1" applyBorder="1" applyAlignment="1">
      <alignment horizontal="right" vertical="center"/>
    </xf>
    <xf numFmtId="178" fontId="3" fillId="8" borderId="39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5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0" xfId="0" applyNumberFormat="1" applyFont="1" applyFill="1" applyAlignment="1" applyProtection="1">
      <alignment horizontal="center" vertical="center" shrinkToFit="1"/>
      <protection locked="0"/>
    </xf>
    <xf numFmtId="178" fontId="3" fillId="8" borderId="12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7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9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4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5" xfId="0" applyNumberFormat="1" applyFont="1" applyFill="1" applyBorder="1" applyAlignment="1" applyProtection="1">
      <alignment horizontal="center" vertical="center" shrinkToFit="1"/>
      <protection locked="0"/>
    </xf>
    <xf numFmtId="185" fontId="3" fillId="8" borderId="86" xfId="0" applyNumberFormat="1" applyFont="1" applyFill="1" applyBorder="1" applyAlignment="1" applyProtection="1">
      <alignment horizontal="center" vertical="center"/>
      <protection locked="0"/>
    </xf>
    <xf numFmtId="185" fontId="3" fillId="8" borderId="48" xfId="0" applyNumberFormat="1" applyFont="1" applyFill="1" applyBorder="1" applyAlignment="1" applyProtection="1">
      <alignment horizontal="center" vertical="center"/>
      <protection locked="0"/>
    </xf>
    <xf numFmtId="185" fontId="3" fillId="8" borderId="188" xfId="0" applyNumberFormat="1" applyFont="1" applyFill="1" applyBorder="1" applyAlignment="1" applyProtection="1">
      <alignment horizontal="center" vertical="center"/>
      <protection locked="0"/>
    </xf>
    <xf numFmtId="185" fontId="3" fillId="8" borderId="189" xfId="0" applyNumberFormat="1" applyFont="1" applyFill="1" applyBorder="1" applyAlignment="1" applyProtection="1">
      <alignment horizontal="center" vertical="center"/>
      <protection locked="0"/>
    </xf>
    <xf numFmtId="178" fontId="4" fillId="8" borderId="186" xfId="0" applyNumberFormat="1" applyFont="1" applyFill="1" applyBorder="1" applyAlignment="1" applyProtection="1">
      <alignment horizontal="center" vertical="center" shrinkToFit="1"/>
      <protection locked="0"/>
    </xf>
    <xf numFmtId="185" fontId="3" fillId="8" borderId="187" xfId="0" applyNumberFormat="1" applyFont="1" applyFill="1" applyBorder="1" applyAlignment="1" applyProtection="1">
      <alignment horizontal="center" vertical="center"/>
      <protection locked="0"/>
    </xf>
    <xf numFmtId="185" fontId="3" fillId="8" borderId="190" xfId="0" applyNumberFormat="1" applyFont="1" applyFill="1" applyBorder="1" applyAlignment="1" applyProtection="1">
      <alignment horizontal="center" vertical="center"/>
      <protection locked="0"/>
    </xf>
    <xf numFmtId="0" fontId="39" fillId="0" borderId="4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178" fontId="4" fillId="8" borderId="185" xfId="0" applyNumberFormat="1" applyFont="1" applyFill="1" applyBorder="1" applyAlignment="1" applyProtection="1">
      <alignment horizontal="left" vertical="center" shrinkToFit="1"/>
      <protection locked="0"/>
    </xf>
    <xf numFmtId="178" fontId="4" fillId="8" borderId="214" xfId="0" applyNumberFormat="1" applyFont="1" applyFill="1" applyBorder="1" applyAlignment="1" applyProtection="1">
      <alignment horizontal="left" vertical="center" shrinkToFit="1"/>
      <protection locked="0"/>
    </xf>
    <xf numFmtId="185" fontId="3" fillId="8" borderId="192" xfId="0" applyNumberFormat="1" applyFont="1" applyFill="1" applyBorder="1" applyAlignment="1" applyProtection="1">
      <alignment horizontal="center" vertical="center"/>
      <protection locked="0"/>
    </xf>
    <xf numFmtId="185" fontId="3" fillId="8" borderId="193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1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/>
    </xf>
    <xf numFmtId="0" fontId="17" fillId="9" borderId="107" xfId="0" applyFont="1" applyFill="1" applyBorder="1" applyAlignment="1">
      <alignment horizontal="center" vertical="center"/>
    </xf>
    <xf numFmtId="178" fontId="17" fillId="8" borderId="86" xfId="0" applyNumberFormat="1" applyFont="1" applyFill="1" applyBorder="1" applyAlignment="1" applyProtection="1">
      <alignment horizontal="center" vertical="center"/>
      <protection locked="0"/>
    </xf>
    <xf numFmtId="178" fontId="17" fillId="8" borderId="48" xfId="0" applyNumberFormat="1" applyFont="1" applyFill="1" applyBorder="1" applyAlignment="1" applyProtection="1">
      <alignment horizontal="center" vertical="center"/>
      <protection locked="0"/>
    </xf>
    <xf numFmtId="178" fontId="17" fillId="8" borderId="188" xfId="0" applyNumberFormat="1" applyFont="1" applyFill="1" applyBorder="1" applyAlignment="1" applyProtection="1">
      <alignment horizontal="center" vertical="center"/>
      <protection locked="0"/>
    </xf>
    <xf numFmtId="178" fontId="17" fillId="8" borderId="189" xfId="0" applyNumberFormat="1" applyFont="1" applyFill="1" applyBorder="1" applyAlignment="1" applyProtection="1">
      <alignment horizontal="center" vertical="center"/>
      <protection locked="0"/>
    </xf>
    <xf numFmtId="178" fontId="17" fillId="8" borderId="192" xfId="0" applyNumberFormat="1" applyFont="1" applyFill="1" applyBorder="1" applyAlignment="1" applyProtection="1">
      <alignment horizontal="center" vertical="center"/>
      <protection locked="0"/>
    </xf>
    <xf numFmtId="178" fontId="17" fillId="8" borderId="193" xfId="0" applyNumberFormat="1" applyFont="1" applyFill="1" applyBorder="1" applyAlignment="1" applyProtection="1">
      <alignment horizontal="center" vertical="center"/>
      <protection locked="0"/>
    </xf>
    <xf numFmtId="0" fontId="3" fillId="0" borderId="142" xfId="0" applyFont="1" applyBorder="1" applyAlignment="1" applyProtection="1">
      <alignment horizontal="center" vertical="center" wrapText="1" shrinkToFit="1"/>
      <protection locked="0"/>
    </xf>
    <xf numFmtId="0" fontId="3" fillId="0" borderId="143" xfId="0" applyFont="1" applyBorder="1" applyAlignment="1" applyProtection="1">
      <alignment horizontal="center" vertical="center" shrinkToFit="1"/>
      <protection locked="0"/>
    </xf>
    <xf numFmtId="0" fontId="3" fillId="0" borderId="144" xfId="0" applyFont="1" applyBorder="1" applyAlignment="1" applyProtection="1">
      <alignment horizontal="center" vertical="center" shrinkToFit="1"/>
      <protection locked="0"/>
    </xf>
    <xf numFmtId="0" fontId="3" fillId="0" borderId="164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65" xfId="0" applyFont="1" applyBorder="1" applyAlignment="1" applyProtection="1">
      <alignment horizontal="center" vertical="center" shrinkToFit="1"/>
      <protection locked="0"/>
    </xf>
    <xf numFmtId="0" fontId="4" fillId="0" borderId="162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152" xfId="0" applyFont="1" applyBorder="1" applyAlignment="1" applyProtection="1">
      <alignment horizontal="center" vertical="center" shrinkToFit="1"/>
      <protection locked="0"/>
    </xf>
    <xf numFmtId="0" fontId="4" fillId="0" borderId="153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>
      <alignment horizontal="center" vertical="center" shrinkToFit="1"/>
    </xf>
    <xf numFmtId="0" fontId="7" fillId="0" borderId="163" xfId="0" applyFont="1" applyBorder="1" applyAlignment="1">
      <alignment horizontal="center" vertical="center" shrinkToFit="1"/>
    </xf>
    <xf numFmtId="0" fontId="7" fillId="0" borderId="153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center" vertical="center" shrinkToFit="1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136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Alignment="1" applyProtection="1">
      <alignment horizontal="center" vertical="center"/>
      <protection locked="0"/>
    </xf>
    <xf numFmtId="0" fontId="3" fillId="0" borderId="139" xfId="0" applyFont="1" applyBorder="1" applyAlignment="1" applyProtection="1">
      <alignment horizontal="center" vertical="center"/>
      <protection locked="0"/>
    </xf>
    <xf numFmtId="0" fontId="3" fillId="0" borderId="140" xfId="0" applyFont="1" applyBorder="1" applyAlignment="1" applyProtection="1">
      <alignment horizontal="center" vertical="center"/>
      <protection locked="0"/>
    </xf>
    <xf numFmtId="0" fontId="3" fillId="0" borderId="141" xfId="0" applyFont="1" applyBorder="1" applyAlignment="1" applyProtection="1">
      <alignment horizontal="center" vertical="center"/>
      <protection locked="0"/>
    </xf>
    <xf numFmtId="184" fontId="3" fillId="8" borderId="29" xfId="0" applyNumberFormat="1" applyFont="1" applyFill="1" applyBorder="1" applyAlignment="1" applyProtection="1">
      <alignment horizontal="center" vertical="center"/>
      <protection locked="0"/>
    </xf>
    <xf numFmtId="184" fontId="3" fillId="8" borderId="173" xfId="0" applyNumberFormat="1" applyFont="1" applyFill="1" applyBorder="1" applyAlignment="1" applyProtection="1">
      <alignment horizontal="center" vertical="center"/>
      <protection locked="0"/>
    </xf>
    <xf numFmtId="184" fontId="3" fillId="8" borderId="182" xfId="0" applyNumberFormat="1" applyFont="1" applyFill="1" applyBorder="1" applyAlignment="1" applyProtection="1">
      <alignment horizontal="center" vertical="center"/>
      <protection locked="0"/>
    </xf>
    <xf numFmtId="184" fontId="3" fillId="8" borderId="183" xfId="0" applyNumberFormat="1" applyFont="1" applyFill="1" applyBorder="1" applyAlignment="1" applyProtection="1">
      <alignment horizontal="center" vertical="center"/>
      <protection locked="0"/>
    </xf>
    <xf numFmtId="184" fontId="3" fillId="8" borderId="172" xfId="0" applyNumberFormat="1" applyFont="1" applyFill="1" applyBorder="1" applyAlignment="1" applyProtection="1">
      <alignment horizontal="center" vertical="center"/>
      <protection locked="0"/>
    </xf>
    <xf numFmtId="184" fontId="3" fillId="8" borderId="181" xfId="0" applyNumberFormat="1" applyFont="1" applyFill="1" applyBorder="1" applyAlignment="1" applyProtection="1">
      <alignment horizontal="center" vertical="center"/>
      <protection locked="0"/>
    </xf>
    <xf numFmtId="184" fontId="3" fillId="8" borderId="196" xfId="0" applyNumberFormat="1" applyFont="1" applyFill="1" applyBorder="1" applyAlignment="1" applyProtection="1">
      <alignment horizontal="center" vertical="center"/>
      <protection locked="0"/>
    </xf>
    <xf numFmtId="184" fontId="3" fillId="8" borderId="200" xfId="0" applyNumberFormat="1" applyFont="1" applyFill="1" applyBorder="1" applyAlignment="1" applyProtection="1">
      <alignment horizontal="center" vertical="center"/>
      <protection locked="0"/>
    </xf>
    <xf numFmtId="184" fontId="3" fillId="8" borderId="81" xfId="0" applyNumberFormat="1" applyFont="1" applyFill="1" applyBorder="1" applyAlignment="1" applyProtection="1">
      <alignment horizontal="center" vertical="center"/>
      <protection locked="0"/>
    </xf>
    <xf numFmtId="184" fontId="3" fillId="8" borderId="31" xfId="0" applyNumberFormat="1" applyFont="1" applyFill="1" applyBorder="1" applyAlignment="1" applyProtection="1">
      <alignment horizontal="center" vertical="center"/>
      <protection locked="0"/>
    </xf>
    <xf numFmtId="184" fontId="3" fillId="8" borderId="180" xfId="0" applyNumberFormat="1" applyFont="1" applyFill="1" applyBorder="1" applyAlignment="1" applyProtection="1">
      <alignment horizontal="center" vertical="center"/>
      <protection locked="0"/>
    </xf>
    <xf numFmtId="178" fontId="17" fillId="8" borderId="3" xfId="0" applyNumberFormat="1" applyFont="1" applyFill="1" applyBorder="1" applyAlignment="1" applyProtection="1">
      <alignment horizontal="center" vertical="center"/>
      <protection locked="0"/>
    </xf>
    <xf numFmtId="178" fontId="17" fillId="8" borderId="0" xfId="0" applyNumberFormat="1" applyFont="1" applyFill="1" applyAlignment="1" applyProtection="1">
      <alignment horizontal="center" vertical="center"/>
      <protection locked="0"/>
    </xf>
    <xf numFmtId="178" fontId="17" fillId="8" borderId="224" xfId="0" applyNumberFormat="1" applyFont="1" applyFill="1" applyBorder="1" applyAlignment="1" applyProtection="1">
      <alignment horizontal="center" vertical="center"/>
      <protection locked="0"/>
    </xf>
    <xf numFmtId="178" fontId="17" fillId="8" borderId="7" xfId="0" applyNumberFormat="1" applyFont="1" applyFill="1" applyBorder="1" applyAlignment="1" applyProtection="1">
      <alignment horizontal="center" vertical="center"/>
      <protection locked="0"/>
    </xf>
    <xf numFmtId="178" fontId="17" fillId="8" borderId="8" xfId="0" applyNumberFormat="1" applyFont="1" applyFill="1" applyBorder="1" applyAlignment="1" applyProtection="1">
      <alignment horizontal="center" vertical="center"/>
      <protection locked="0"/>
    </xf>
    <xf numFmtId="178" fontId="17" fillId="8" borderId="223" xfId="0" applyNumberFormat="1" applyFont="1" applyFill="1" applyBorder="1" applyAlignment="1" applyProtection="1">
      <alignment horizontal="center" vertical="center"/>
      <protection locked="0"/>
    </xf>
    <xf numFmtId="178" fontId="17" fillId="8" borderId="187" xfId="0" applyNumberFormat="1" applyFont="1" applyFill="1" applyBorder="1" applyAlignment="1" applyProtection="1">
      <alignment horizontal="center" vertical="center"/>
      <protection locked="0"/>
    </xf>
    <xf numFmtId="178" fontId="17" fillId="8" borderId="190" xfId="0" applyNumberFormat="1" applyFont="1" applyFill="1" applyBorder="1" applyAlignment="1" applyProtection="1">
      <alignment horizontal="center" vertical="center"/>
      <protection locked="0"/>
    </xf>
    <xf numFmtId="184" fontId="3" fillId="8" borderId="30" xfId="0" applyNumberFormat="1" applyFont="1" applyFill="1" applyBorder="1" applyAlignment="1" applyProtection="1">
      <alignment horizontal="center" vertical="center"/>
      <protection locked="0"/>
    </xf>
    <xf numFmtId="184" fontId="3" fillId="8" borderId="19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0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shrinkToFit="1"/>
    </xf>
    <xf numFmtId="0" fontId="7" fillId="12" borderId="18" xfId="0" applyFont="1" applyFill="1" applyBorder="1" applyAlignment="1">
      <alignment horizontal="center" vertical="center" shrinkToFit="1"/>
    </xf>
    <xf numFmtId="0" fontId="7" fillId="12" borderId="19" xfId="0" applyFont="1" applyFill="1" applyBorder="1" applyAlignment="1">
      <alignment horizontal="center" vertical="center" shrinkToFit="1"/>
    </xf>
    <xf numFmtId="0" fontId="15" fillId="8" borderId="90" xfId="0" applyFont="1" applyFill="1" applyBorder="1" applyAlignment="1" applyProtection="1">
      <alignment horizontal="center" vertical="center"/>
      <protection locked="0"/>
    </xf>
    <xf numFmtId="0" fontId="15" fillId="8" borderId="13" xfId="0" applyFont="1" applyFill="1" applyBorder="1" applyAlignment="1" applyProtection="1">
      <alignment horizontal="center" vertical="center"/>
      <protection locked="0"/>
    </xf>
    <xf numFmtId="0" fontId="15" fillId="8" borderId="15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8" xfId="0" applyFont="1" applyFill="1" applyBorder="1" applyAlignment="1" applyProtection="1">
      <alignment horizontal="center" vertical="center"/>
      <protection locked="0"/>
    </xf>
    <xf numFmtId="0" fontId="15" fillId="8" borderId="9" xfId="0" applyFont="1" applyFill="1" applyBorder="1" applyAlignment="1" applyProtection="1">
      <alignment horizontal="center" vertical="center"/>
      <protection locked="0"/>
    </xf>
    <xf numFmtId="0" fontId="6" fillId="0" borderId="151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133" xfId="0" applyFont="1" applyBorder="1" applyAlignment="1">
      <alignment horizontal="center" vertical="center" wrapText="1"/>
    </xf>
    <xf numFmtId="184" fontId="3" fillId="8" borderId="82" xfId="0" applyNumberFormat="1" applyFont="1" applyFill="1" applyBorder="1" applyAlignment="1" applyProtection="1">
      <alignment horizontal="center" vertical="center"/>
      <protection locked="0"/>
    </xf>
    <xf numFmtId="184" fontId="3" fillId="8" borderId="199" xfId="0" applyNumberFormat="1" applyFont="1" applyFill="1" applyBorder="1" applyAlignment="1" applyProtection="1">
      <alignment horizontal="center" vertical="center"/>
      <protection locked="0"/>
    </xf>
    <xf numFmtId="184" fontId="3" fillId="8" borderId="170" xfId="0" applyNumberFormat="1" applyFont="1" applyFill="1" applyBorder="1" applyAlignment="1" applyProtection="1">
      <alignment horizontal="center" vertical="center"/>
      <protection locked="0"/>
    </xf>
    <xf numFmtId="184" fontId="3" fillId="8" borderId="195" xfId="0" applyNumberFormat="1" applyFont="1" applyFill="1" applyBorder="1" applyAlignment="1" applyProtection="1">
      <alignment horizontal="center" vertical="center"/>
      <protection locked="0"/>
    </xf>
    <xf numFmtId="184" fontId="3" fillId="8" borderId="169" xfId="0" applyNumberFormat="1" applyFont="1" applyFill="1" applyBorder="1" applyAlignment="1" applyProtection="1">
      <alignment horizontal="center" vertical="center"/>
      <protection locked="0"/>
    </xf>
    <xf numFmtId="184" fontId="3" fillId="8" borderId="171" xfId="0" applyNumberFormat="1" applyFont="1" applyFill="1" applyBorder="1" applyAlignment="1" applyProtection="1">
      <alignment horizontal="center" vertical="center"/>
      <protection locked="0"/>
    </xf>
    <xf numFmtId="179" fontId="7" fillId="0" borderId="42" xfId="0" applyNumberFormat="1" applyFont="1" applyBorder="1" applyAlignment="1" applyProtection="1">
      <alignment horizontal="center" vertical="center" shrinkToFit="1"/>
      <protection locked="0"/>
    </xf>
    <xf numFmtId="179" fontId="7" fillId="0" borderId="6" xfId="0" applyNumberFormat="1" applyFont="1" applyBorder="1" applyAlignment="1" applyProtection="1">
      <alignment horizontal="center" vertical="center" shrinkToFit="1"/>
      <protection locked="0"/>
    </xf>
    <xf numFmtId="179" fontId="7" fillId="0" borderId="80" xfId="0" applyNumberFormat="1" applyFont="1" applyBorder="1" applyAlignment="1" applyProtection="1">
      <alignment horizontal="center" vertical="center" shrinkToFit="1"/>
      <protection locked="0"/>
    </xf>
    <xf numFmtId="179" fontId="7" fillId="0" borderId="43" xfId="0" applyNumberFormat="1" applyFont="1" applyBorder="1" applyAlignment="1" applyProtection="1">
      <alignment horizontal="center" vertical="center" shrinkToFit="1"/>
      <protection locked="0"/>
    </xf>
    <xf numFmtId="179" fontId="7" fillId="0" borderId="0" xfId="0" applyNumberFormat="1" applyFont="1" applyAlignment="1" applyProtection="1">
      <alignment horizontal="center" vertical="center" shrinkToFit="1"/>
      <protection locked="0"/>
    </xf>
    <xf numFmtId="179" fontId="7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119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8" fillId="13" borderId="42" xfId="0" applyFont="1" applyFill="1" applyBorder="1" applyAlignment="1">
      <alignment horizontal="center" vertical="center"/>
    </xf>
    <xf numFmtId="0" fontId="18" fillId="13" borderId="80" xfId="0" applyFont="1" applyFill="1" applyBorder="1" applyAlignment="1">
      <alignment horizontal="center" vertical="center"/>
    </xf>
    <xf numFmtId="0" fontId="18" fillId="13" borderId="43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183" fontId="3" fillId="8" borderId="170" xfId="0" applyNumberFormat="1" applyFont="1" applyFill="1" applyBorder="1" applyAlignment="1" applyProtection="1">
      <alignment horizontal="center" vertical="center"/>
      <protection locked="0"/>
    </xf>
    <xf numFmtId="0" fontId="8" fillId="0" borderId="15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78" xfId="0" applyFont="1" applyBorder="1" applyAlignment="1">
      <alignment horizontal="center" vertical="center" textRotation="255" wrapText="1"/>
    </xf>
    <xf numFmtId="0" fontId="42" fillId="0" borderId="42" xfId="0" applyFont="1" applyBorder="1" applyAlignment="1">
      <alignment horizontal="center" vertical="center" textRotation="255" wrapText="1"/>
    </xf>
    <xf numFmtId="0" fontId="42" fillId="0" borderId="107" xfId="0" applyFont="1" applyBorder="1" applyAlignment="1">
      <alignment horizontal="center" vertical="center" textRotation="255" wrapText="1"/>
    </xf>
    <xf numFmtId="0" fontId="42" fillId="0" borderId="43" xfId="0" applyFont="1" applyBorder="1" applyAlignment="1">
      <alignment horizontal="center" vertical="center" textRotation="255" wrapText="1"/>
    </xf>
    <xf numFmtId="0" fontId="42" fillId="0" borderId="2" xfId="0" applyFont="1" applyBorder="1" applyAlignment="1">
      <alignment horizontal="center" vertical="center" textRotation="255" wrapText="1"/>
    </xf>
    <xf numFmtId="0" fontId="42" fillId="0" borderId="1" xfId="0" applyFont="1" applyBorder="1" applyAlignment="1">
      <alignment horizontal="center" vertical="center" textRotation="255" wrapText="1"/>
    </xf>
    <xf numFmtId="0" fontId="42" fillId="0" borderId="41" xfId="0" applyFont="1" applyBorder="1" applyAlignment="1">
      <alignment horizontal="center" vertical="center" textRotation="255" wrapText="1"/>
    </xf>
    <xf numFmtId="0" fontId="6" fillId="13" borderId="119" xfId="0" applyFont="1" applyFill="1" applyBorder="1" applyAlignment="1">
      <alignment horizontal="center" vertical="center"/>
    </xf>
    <xf numFmtId="0" fontId="6" fillId="13" borderId="129" xfId="0" applyFont="1" applyFill="1" applyBorder="1" applyAlignment="1">
      <alignment horizontal="center" vertical="center"/>
    </xf>
    <xf numFmtId="0" fontId="6" fillId="13" borderId="130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56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32" fillId="12" borderId="42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32" fillId="12" borderId="80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82" fontId="3" fillId="0" borderId="10" xfId="0" applyNumberFormat="1" applyFont="1" applyBorder="1" applyAlignment="1" applyProtection="1">
      <alignment horizontal="center" vertical="center"/>
      <protection locked="0"/>
    </xf>
    <xf numFmtId="182" fontId="3" fillId="0" borderId="40" xfId="0" applyNumberFormat="1" applyFont="1" applyBorder="1" applyAlignment="1" applyProtection="1">
      <alignment horizontal="center" vertical="center"/>
      <protection locked="0"/>
    </xf>
    <xf numFmtId="182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6" xfId="0" applyFont="1" applyBorder="1" applyAlignment="1">
      <alignment horizontal="center" vertical="center"/>
    </xf>
    <xf numFmtId="0" fontId="3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9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13" borderId="42" xfId="0" applyFont="1" applyFill="1" applyBorder="1" applyAlignment="1">
      <alignment horizontal="center" vertical="center" textRotation="255" wrapText="1"/>
    </xf>
    <xf numFmtId="0" fontId="8" fillId="13" borderId="80" xfId="0" applyFont="1" applyFill="1" applyBorder="1" applyAlignment="1">
      <alignment horizontal="center" vertical="center" textRotation="255" wrapText="1"/>
    </xf>
    <xf numFmtId="0" fontId="8" fillId="13" borderId="43" xfId="0" applyFont="1" applyFill="1" applyBorder="1" applyAlignment="1">
      <alignment horizontal="center" vertical="center" textRotation="255" wrapText="1"/>
    </xf>
    <xf numFmtId="0" fontId="8" fillId="13" borderId="12" xfId="0" applyFont="1" applyFill="1" applyBorder="1" applyAlignment="1">
      <alignment horizontal="center" vertical="center" textRotation="255" wrapText="1"/>
    </xf>
    <xf numFmtId="0" fontId="8" fillId="13" borderId="1" xfId="0" applyFont="1" applyFill="1" applyBorder="1" applyAlignment="1">
      <alignment horizontal="center" vertical="center" textRotation="255" wrapText="1"/>
    </xf>
    <xf numFmtId="0" fontId="8" fillId="13" borderId="9" xfId="0" applyFont="1" applyFill="1" applyBorder="1" applyAlignment="1">
      <alignment horizontal="center" vertical="center" textRotation="255" wrapText="1"/>
    </xf>
    <xf numFmtId="0" fontId="3" fillId="13" borderId="42" xfId="0" applyFont="1" applyFill="1" applyBorder="1" applyAlignment="1">
      <alignment horizontal="center" vertical="center" shrinkToFit="1"/>
    </xf>
    <xf numFmtId="0" fontId="3" fillId="13" borderId="107" xfId="0" applyFont="1" applyFill="1" applyBorder="1" applyAlignment="1">
      <alignment horizontal="center" vertical="center" shrinkToFit="1"/>
    </xf>
    <xf numFmtId="0" fontId="3" fillId="13" borderId="73" xfId="0" applyFont="1" applyFill="1" applyBorder="1" applyAlignment="1">
      <alignment horizontal="center" vertical="center" shrinkToFit="1"/>
    </xf>
    <xf numFmtId="0" fontId="3" fillId="13" borderId="40" xfId="0" applyFont="1" applyFill="1" applyBorder="1" applyAlignment="1">
      <alignment horizontal="center" vertical="center" shrinkToFit="1"/>
    </xf>
    <xf numFmtId="0" fontId="14" fillId="0" borderId="11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10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0" fillId="13" borderId="112" xfId="0" applyFont="1" applyFill="1" applyBorder="1" applyAlignment="1">
      <alignment horizontal="center" vertical="center"/>
    </xf>
    <xf numFmtId="0" fontId="10" fillId="13" borderId="107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top"/>
    </xf>
    <xf numFmtId="0" fontId="6" fillId="13" borderId="40" xfId="0" applyFont="1" applyFill="1" applyBorder="1" applyAlignment="1">
      <alignment horizontal="center" vertical="top"/>
    </xf>
    <xf numFmtId="0" fontId="3" fillId="13" borderId="13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183" fontId="3" fillId="8" borderId="195" xfId="0" applyNumberFormat="1" applyFont="1" applyFill="1" applyBorder="1" applyAlignment="1" applyProtection="1">
      <alignment horizontal="center" vertical="center"/>
      <protection locked="0"/>
    </xf>
    <xf numFmtId="183" fontId="3" fillId="8" borderId="172" xfId="0" applyNumberFormat="1" applyFont="1" applyFill="1" applyBorder="1" applyAlignment="1" applyProtection="1">
      <alignment horizontal="center" vertical="center"/>
      <protection locked="0"/>
    </xf>
    <xf numFmtId="183" fontId="3" fillId="8" borderId="29" xfId="0" applyNumberFormat="1" applyFont="1" applyFill="1" applyBorder="1" applyAlignment="1" applyProtection="1">
      <alignment horizontal="center" vertical="center"/>
      <protection locked="0"/>
    </xf>
    <xf numFmtId="183" fontId="3" fillId="8" borderId="173" xfId="0" applyNumberFormat="1" applyFont="1" applyFill="1" applyBorder="1" applyAlignment="1" applyProtection="1">
      <alignment horizontal="center" vertical="center"/>
      <protection locked="0"/>
    </xf>
    <xf numFmtId="183" fontId="3" fillId="8" borderId="176" xfId="0" applyNumberFormat="1" applyFont="1" applyFill="1" applyBorder="1" applyAlignment="1" applyProtection="1">
      <alignment horizontal="center" vertical="center"/>
      <protection locked="0"/>
    </xf>
    <xf numFmtId="183" fontId="3" fillId="8" borderId="177" xfId="0" applyNumberFormat="1" applyFont="1" applyFill="1" applyBorder="1" applyAlignment="1" applyProtection="1">
      <alignment horizontal="center" vertical="center"/>
      <protection locked="0"/>
    </xf>
    <xf numFmtId="183" fontId="3" fillId="8" borderId="178" xfId="0" applyNumberFormat="1" applyFont="1" applyFill="1" applyBorder="1" applyAlignment="1" applyProtection="1">
      <alignment horizontal="center" vertical="center"/>
      <protection locked="0"/>
    </xf>
    <xf numFmtId="183" fontId="3" fillId="8" borderId="191" xfId="0" applyNumberFormat="1" applyFont="1" applyFill="1" applyBorder="1" applyAlignment="1" applyProtection="1">
      <alignment horizontal="center" vertical="center"/>
      <protection locked="0"/>
    </xf>
    <xf numFmtId="183" fontId="3" fillId="8" borderId="196" xfId="0" applyNumberFormat="1" applyFont="1" applyFill="1" applyBorder="1" applyAlignment="1" applyProtection="1">
      <alignment horizontal="center" vertical="center"/>
      <protection locked="0"/>
    </xf>
    <xf numFmtId="183" fontId="3" fillId="8" borderId="88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4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5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97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1" xfId="0" applyNumberFormat="1" applyFont="1" applyFill="1" applyBorder="1" applyAlignment="1" applyProtection="1">
      <alignment horizontal="center" vertical="center"/>
      <protection locked="0"/>
    </xf>
    <xf numFmtId="183" fontId="3" fillId="8" borderId="169" xfId="0" applyNumberFormat="1" applyFont="1" applyFill="1" applyBorder="1" applyAlignment="1" applyProtection="1">
      <alignment horizontal="center" vertical="center"/>
      <protection locked="0"/>
    </xf>
    <xf numFmtId="0" fontId="7" fillId="0" borderId="138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0" borderId="133" xfId="0" applyFont="1" applyBorder="1" applyAlignment="1">
      <alignment horizontal="center" vertical="center" shrinkToFit="1"/>
    </xf>
    <xf numFmtId="0" fontId="7" fillId="9" borderId="119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130" xfId="0" applyFont="1" applyFill="1" applyBorder="1" applyAlignment="1">
      <alignment horizontal="center" vertical="center"/>
    </xf>
    <xf numFmtId="184" fontId="3" fillId="8" borderId="179" xfId="0" applyNumberFormat="1" applyFont="1" applyFill="1" applyBorder="1" applyAlignment="1" applyProtection="1">
      <alignment horizontal="center" vertical="center"/>
      <protection locked="0"/>
    </xf>
    <xf numFmtId="0" fontId="7" fillId="0" borderId="151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shrinkToFit="1"/>
    </xf>
    <xf numFmtId="49" fontId="42" fillId="12" borderId="50" xfId="0" applyNumberFormat="1" applyFont="1" applyFill="1" applyBorder="1" applyAlignment="1">
      <alignment horizontal="center" vertical="center" shrinkToFit="1"/>
    </xf>
    <xf numFmtId="49" fontId="42" fillId="12" borderId="38" xfId="0" applyNumberFormat="1" applyFont="1" applyFill="1" applyBorder="1" applyAlignment="1">
      <alignment horizontal="center" vertical="center" shrinkToFit="1"/>
    </xf>
    <xf numFmtId="49" fontId="42" fillId="12" borderId="53" xfId="0" applyNumberFormat="1" applyFont="1" applyFill="1" applyBorder="1" applyAlignment="1">
      <alignment horizontal="center" vertical="center" shrinkToFit="1"/>
    </xf>
    <xf numFmtId="49" fontId="42" fillId="12" borderId="37" xfId="0" applyNumberFormat="1" applyFont="1" applyFill="1" applyBorder="1" applyAlignment="1">
      <alignment horizontal="center" vertical="center" shrinkToFit="1"/>
    </xf>
    <xf numFmtId="49" fontId="8" fillId="0" borderId="208" xfId="0" applyNumberFormat="1" applyFont="1" applyBorder="1" applyAlignment="1">
      <alignment horizontal="center" vertical="center" shrinkToFit="1"/>
    </xf>
    <xf numFmtId="49" fontId="8" fillId="0" borderId="129" xfId="0" applyNumberFormat="1" applyFont="1" applyBorder="1" applyAlignment="1">
      <alignment horizontal="center" vertical="center" shrinkToFit="1"/>
    </xf>
    <xf numFmtId="49" fontId="6" fillId="8" borderId="39" xfId="0" applyNumberFormat="1" applyFont="1" applyFill="1" applyBorder="1" applyAlignment="1">
      <alignment horizontal="left" vertical="top" shrinkToFit="1"/>
    </xf>
    <xf numFmtId="49" fontId="6" fillId="8" borderId="13" xfId="0" applyNumberFormat="1" applyFont="1" applyFill="1" applyBorder="1" applyAlignment="1">
      <alignment horizontal="left" vertical="top" shrinkToFit="1"/>
    </xf>
    <xf numFmtId="49" fontId="6" fillId="8" borderId="15" xfId="0" applyNumberFormat="1" applyFont="1" applyFill="1" applyBorder="1" applyAlignment="1">
      <alignment horizontal="left" vertical="top" shrinkToFit="1"/>
    </xf>
    <xf numFmtId="49" fontId="6" fillId="8" borderId="3" xfId="0" applyNumberFormat="1" applyFont="1" applyFill="1" applyBorder="1" applyAlignment="1">
      <alignment horizontal="left" vertical="top" shrinkToFit="1"/>
    </xf>
    <xf numFmtId="49" fontId="6" fillId="8" borderId="0" xfId="0" applyNumberFormat="1" applyFont="1" applyFill="1" applyAlignment="1">
      <alignment horizontal="left" vertical="top" shrinkToFit="1"/>
    </xf>
    <xf numFmtId="49" fontId="6" fillId="8" borderId="12" xfId="0" applyNumberFormat="1" applyFont="1" applyFill="1" applyBorder="1" applyAlignment="1">
      <alignment horizontal="left" vertical="top" shrinkToFit="1"/>
    </xf>
    <xf numFmtId="49" fontId="42" fillId="12" borderId="17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06" xfId="0" applyNumberFormat="1" applyFont="1" applyBorder="1" applyAlignment="1">
      <alignment horizontal="center" vertical="center" shrinkToFit="1"/>
    </xf>
    <xf numFmtId="49" fontId="7" fillId="8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8" xfId="0" applyNumberFormat="1" applyFont="1" applyFill="1" applyBorder="1" applyAlignment="1" applyProtection="1">
      <alignment horizontal="left" vertical="center" shrinkToFit="1"/>
      <protection locked="0"/>
    </xf>
    <xf numFmtId="49" fontId="8" fillId="8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3" fillId="9" borderId="69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70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78" xfId="0" applyNumberFormat="1" applyFont="1" applyFill="1" applyBorder="1" applyAlignment="1">
      <alignment horizontal="center" vertical="center" shrinkToFit="1"/>
    </xf>
    <xf numFmtId="49" fontId="7" fillId="8" borderId="70" xfId="0" applyNumberFormat="1" applyFont="1" applyFill="1" applyBorder="1" applyAlignment="1">
      <alignment horizontal="center" vertical="center" shrinkToFit="1"/>
    </xf>
    <xf numFmtId="49" fontId="7" fillId="8" borderId="71" xfId="0" applyNumberFormat="1" applyFont="1" applyFill="1" applyBorder="1" applyAlignment="1">
      <alignment horizontal="center" vertical="center" shrinkToFit="1"/>
    </xf>
    <xf numFmtId="49" fontId="3" fillId="0" borderId="7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2" xfId="0" applyNumberFormat="1" applyFont="1" applyBorder="1" applyAlignment="1" applyProtection="1">
      <alignment horizontal="left" vertical="center" indent="1" shrinkToFit="1"/>
      <protection locked="0"/>
    </xf>
    <xf numFmtId="49" fontId="5" fillId="12" borderId="17" xfId="0" applyNumberFormat="1" applyFont="1" applyFill="1" applyBorder="1" applyAlignment="1">
      <alignment horizontal="left" vertical="center" indent="1" shrinkToFit="1"/>
    </xf>
    <xf numFmtId="49" fontId="5" fillId="12" borderId="18" xfId="0" applyNumberFormat="1" applyFont="1" applyFill="1" applyBorder="1" applyAlignment="1">
      <alignment horizontal="left" vertical="center" indent="1" shrinkToFit="1"/>
    </xf>
    <xf numFmtId="49" fontId="5" fillId="12" borderId="19" xfId="0" applyNumberFormat="1" applyFont="1" applyFill="1" applyBorder="1" applyAlignment="1">
      <alignment horizontal="left" vertical="center" indent="1" shrinkToFit="1"/>
    </xf>
    <xf numFmtId="49" fontId="7" fillId="0" borderId="119" xfId="0" applyNumberFormat="1" applyFont="1" applyBorder="1" applyAlignment="1" applyProtection="1">
      <alignment horizontal="left" vertical="top" shrinkToFit="1"/>
      <protection locked="0"/>
    </xf>
    <xf numFmtId="49" fontId="7" fillId="0" borderId="22" xfId="0" applyNumberFormat="1" applyFont="1" applyBorder="1" applyAlignment="1" applyProtection="1">
      <alignment horizontal="left" vertical="top" shrinkToFit="1"/>
      <protection locked="0"/>
    </xf>
    <xf numFmtId="49" fontId="7" fillId="0" borderId="49" xfId="0" applyNumberFormat="1" applyFont="1" applyBorder="1" applyAlignment="1" applyProtection="1">
      <alignment horizontal="left" vertical="top" shrinkToFit="1"/>
      <protection locked="0"/>
    </xf>
    <xf numFmtId="49" fontId="6" fillId="0" borderId="52" xfId="0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3" xfId="0" applyNumberFormat="1" applyFont="1" applyBorder="1" applyAlignment="1" applyProtection="1">
      <alignment horizontal="center" vertical="center" textRotation="255" shrinkToFit="1"/>
      <protection locked="0"/>
    </xf>
    <xf numFmtId="49" fontId="42" fillId="12" borderId="108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8" borderId="72" xfId="0" applyNumberFormat="1" applyFont="1" applyFill="1" applyBorder="1" applyAlignment="1">
      <alignment horizontal="center" vertical="center" shrinkToFit="1"/>
    </xf>
    <xf numFmtId="49" fontId="6" fillId="0" borderId="201" xfId="0" applyNumberFormat="1" applyFont="1" applyBorder="1" applyAlignment="1">
      <alignment horizontal="center" vertical="center" textRotation="255" shrinkToFit="1"/>
    </xf>
    <xf numFmtId="49" fontId="6" fillId="0" borderId="52" xfId="0" applyNumberFormat="1" applyFont="1" applyBorder="1" applyAlignment="1">
      <alignment horizontal="center" vertical="center" textRotation="255" shrinkToFit="1"/>
    </xf>
    <xf numFmtId="49" fontId="8" fillId="0" borderId="114" xfId="0" applyNumberFormat="1" applyFont="1" applyBorder="1" applyAlignment="1">
      <alignment horizontal="center" vertical="center" shrinkToFit="1"/>
    </xf>
    <xf numFmtId="49" fontId="8" fillId="0" borderId="202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49" fontId="8" fillId="0" borderId="131" xfId="0" applyNumberFormat="1" applyFont="1" applyBorder="1" applyAlignment="1">
      <alignment horizontal="center" vertical="center" shrinkToFit="1"/>
    </xf>
    <xf numFmtId="49" fontId="8" fillId="0" borderId="212" xfId="0" applyNumberFormat="1" applyFont="1" applyBorder="1" applyAlignment="1">
      <alignment horizontal="center" vertical="center" shrinkToFit="1"/>
    </xf>
    <xf numFmtId="49" fontId="8" fillId="0" borderId="211" xfId="0" applyNumberFormat="1" applyFont="1" applyBorder="1" applyAlignment="1">
      <alignment horizontal="center" vertical="center" shrinkToFit="1"/>
    </xf>
    <xf numFmtId="49" fontId="8" fillId="0" borderId="128" xfId="0" applyNumberFormat="1" applyFont="1" applyBorder="1" applyAlignment="1">
      <alignment horizontal="center" vertical="center" shrinkToFit="1"/>
    </xf>
    <xf numFmtId="49" fontId="8" fillId="0" borderId="207" xfId="0" applyNumberFormat="1" applyFont="1" applyBorder="1" applyAlignment="1">
      <alignment horizontal="center" vertical="center" shrinkToFit="1"/>
    </xf>
    <xf numFmtId="49" fontId="7" fillId="8" borderId="43" xfId="0" applyNumberFormat="1" applyFont="1" applyFill="1" applyBorder="1" applyAlignment="1">
      <alignment horizontal="left" vertical="center" shrinkToFit="1"/>
    </xf>
    <xf numFmtId="49" fontId="7" fillId="8" borderId="0" xfId="0" applyNumberFormat="1" applyFont="1" applyFill="1" applyAlignment="1">
      <alignment horizontal="left" vertical="center" shrinkToFit="1"/>
    </xf>
    <xf numFmtId="49" fontId="7" fillId="8" borderId="43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0" xfId="0" applyNumberFormat="1" applyFont="1" applyFill="1" applyAlignment="1" applyProtection="1">
      <alignment horizontal="left" vertical="center" shrinkToFit="1"/>
      <protection locked="0"/>
    </xf>
    <xf numFmtId="49" fontId="34" fillId="0" borderId="56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57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213" xfId="0" applyNumberFormat="1" applyFont="1" applyBorder="1" applyAlignment="1" applyProtection="1">
      <alignment horizontal="center" vertical="center" shrinkToFit="1"/>
      <protection locked="0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209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49" fontId="3" fillId="13" borderId="36" xfId="0" applyNumberFormat="1" applyFont="1" applyFill="1" applyBorder="1" applyAlignment="1">
      <alignment vertical="center" shrinkToFit="1"/>
    </xf>
    <xf numFmtId="49" fontId="3" fillId="13" borderId="36" xfId="0" applyNumberFormat="1" applyFont="1" applyFill="1" applyBorder="1" applyAlignment="1">
      <alignment horizontal="center" vertical="center" shrinkToFit="1"/>
    </xf>
    <xf numFmtId="182" fontId="7" fillId="2" borderId="20" xfId="0" applyNumberFormat="1" applyFont="1" applyFill="1" applyBorder="1" applyAlignment="1">
      <alignment horizontal="center" vertical="center" shrinkToFit="1"/>
    </xf>
    <xf numFmtId="182" fontId="7" fillId="2" borderId="14" xfId="0" applyNumberFormat="1" applyFont="1" applyFill="1" applyBorder="1" applyAlignment="1">
      <alignment horizontal="center" vertical="center" shrinkToFit="1"/>
    </xf>
    <xf numFmtId="182" fontId="7" fillId="2" borderId="47" xfId="0" applyNumberFormat="1" applyFont="1" applyFill="1" applyBorder="1" applyAlignment="1">
      <alignment horizontal="center" vertical="center" shrinkToFit="1"/>
    </xf>
    <xf numFmtId="49" fontId="3" fillId="9" borderId="73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1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9" fontId="3" fillId="13" borderId="39" xfId="0" applyNumberFormat="1" applyFont="1" applyFill="1" applyBorder="1" applyAlignment="1">
      <alignment horizontal="center" vertical="center" shrinkToFit="1"/>
    </xf>
    <xf numFmtId="49" fontId="3" fillId="13" borderId="4" xfId="0" applyNumberFormat="1" applyFont="1" applyFill="1" applyBorder="1" applyAlignment="1">
      <alignment horizontal="center" vertical="center" shrinkToFit="1"/>
    </xf>
    <xf numFmtId="49" fontId="3" fillId="13" borderId="5" xfId="0" applyNumberFormat="1" applyFont="1" applyFill="1" applyBorder="1" applyAlignment="1">
      <alignment horizontal="center" vertical="center" shrinkToFit="1"/>
    </xf>
    <xf numFmtId="49" fontId="3" fillId="13" borderId="40" xfId="0" applyNumberFormat="1" applyFont="1" applyFill="1" applyBorder="1" applyAlignment="1">
      <alignment horizontal="center" vertical="center" shrinkToFit="1"/>
    </xf>
    <xf numFmtId="49" fontId="4" fillId="13" borderId="39" xfId="0" applyNumberFormat="1" applyFont="1" applyFill="1" applyBorder="1" applyAlignment="1">
      <alignment horizontal="center" vertical="center" wrapText="1" shrinkToFit="1"/>
    </xf>
    <xf numFmtId="49" fontId="4" fillId="13" borderId="4" xfId="0" applyNumberFormat="1" applyFont="1" applyFill="1" applyBorder="1" applyAlignment="1">
      <alignment horizontal="center" vertical="center" wrapText="1" shrinkToFit="1"/>
    </xf>
    <xf numFmtId="49" fontId="4" fillId="13" borderId="5" xfId="0" applyNumberFormat="1" applyFont="1" applyFill="1" applyBorder="1" applyAlignment="1">
      <alignment horizontal="center" vertical="center" wrapText="1" shrinkToFit="1"/>
    </xf>
    <xf numFmtId="49" fontId="4" fillId="13" borderId="40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7" fillId="8" borderId="108" xfId="0" applyNumberFormat="1" applyFont="1" applyFill="1" applyBorder="1" applyAlignment="1">
      <alignment horizontal="center" vertical="center" shrinkToFit="1"/>
    </xf>
    <xf numFmtId="49" fontId="7" fillId="8" borderId="18" xfId="0" applyNumberFormat="1" applyFont="1" applyFill="1" applyBorder="1" applyAlignment="1">
      <alignment horizontal="center" vertical="center" shrinkToFit="1"/>
    </xf>
    <xf numFmtId="49" fontId="7" fillId="8" borderId="19" xfId="0" applyNumberFormat="1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49" fontId="3" fillId="0" borderId="42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80" xfId="0" applyNumberFormat="1" applyFont="1" applyBorder="1" applyAlignment="1">
      <alignment horizontal="left" vertical="center" shrinkToFit="1"/>
    </xf>
    <xf numFmtId="49" fontId="7" fillId="0" borderId="43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43" xfId="0" applyNumberFormat="1" applyFont="1" applyBorder="1" applyAlignment="1">
      <alignment horizontal="left" vertical="center" indent="1" shrinkToFit="1"/>
    </xf>
    <xf numFmtId="49" fontId="7" fillId="0" borderId="0" xfId="0" applyNumberFormat="1" applyFont="1" applyAlignment="1">
      <alignment horizontal="left" vertical="center" indent="1" shrinkToFit="1"/>
    </xf>
    <xf numFmtId="49" fontId="7" fillId="0" borderId="12" xfId="0" applyNumberFormat="1" applyFont="1" applyBorder="1" applyAlignment="1">
      <alignment horizontal="left" vertical="center" indent="1" shrinkToFit="1"/>
    </xf>
    <xf numFmtId="49" fontId="7" fillId="0" borderId="43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29" fillId="2" borderId="0" xfId="0" applyNumberFormat="1" applyFont="1" applyFill="1" applyAlignment="1">
      <alignment horizontal="left" vertical="center" shrinkToFit="1"/>
    </xf>
    <xf numFmtId="49" fontId="42" fillId="12" borderId="17" xfId="0" applyNumberFormat="1" applyFont="1" applyFill="1" applyBorder="1" applyAlignment="1">
      <alignment horizontal="center" vertical="center" shrinkToFit="1"/>
    </xf>
    <xf numFmtId="49" fontId="42" fillId="12" borderId="18" xfId="0" applyNumberFormat="1" applyFont="1" applyFill="1" applyBorder="1" applyAlignment="1">
      <alignment horizontal="center" vertical="center" shrinkToFit="1"/>
    </xf>
    <xf numFmtId="49" fontId="42" fillId="12" borderId="19" xfId="0" applyNumberFormat="1" applyFont="1" applyFill="1" applyBorder="1" applyAlignment="1">
      <alignment horizontal="center" vertical="center" shrinkToFit="1"/>
    </xf>
    <xf numFmtId="49" fontId="8" fillId="8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>
      <alignment horizontal="center" vertical="center" shrinkToFit="1"/>
    </xf>
    <xf numFmtId="0" fontId="17" fillId="12" borderId="42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80" xfId="0" applyFont="1" applyFill="1" applyBorder="1" applyAlignment="1">
      <alignment horizontal="center" vertical="center" wrapText="1"/>
    </xf>
    <xf numFmtId="0" fontId="35" fillId="6" borderId="43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5" fillId="6" borderId="12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49" fontId="3" fillId="13" borderId="20" xfId="0" applyNumberFormat="1" applyFont="1" applyFill="1" applyBorder="1" applyAlignment="1">
      <alignment horizontal="center" vertical="center" shrinkToFit="1"/>
    </xf>
    <xf numFmtId="49" fontId="3" fillId="13" borderId="47" xfId="0" applyNumberFormat="1" applyFont="1" applyFill="1" applyBorder="1" applyAlignment="1">
      <alignment horizontal="center" vertical="center" shrinkToFit="1"/>
    </xf>
    <xf numFmtId="186" fontId="15" fillId="2" borderId="20" xfId="0" applyNumberFormat="1" applyFont="1" applyFill="1" applyBorder="1" applyAlignment="1">
      <alignment horizontal="center" vertical="center" shrinkToFit="1"/>
    </xf>
    <xf numFmtId="186" fontId="15" fillId="2" borderId="14" xfId="0" applyNumberFormat="1" applyFont="1" applyFill="1" applyBorder="1" applyAlignment="1">
      <alignment horizontal="center" vertical="center" shrinkToFit="1"/>
    </xf>
    <xf numFmtId="186" fontId="15" fillId="2" borderId="47" xfId="0" applyNumberFormat="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left" vertical="center"/>
    </xf>
    <xf numFmtId="49" fontId="14" fillId="10" borderId="5" xfId="0" applyNumberFormat="1" applyFont="1" applyFill="1" applyBorder="1" applyAlignment="1">
      <alignment horizontal="center" vertical="center"/>
    </xf>
    <xf numFmtId="49" fontId="14" fillId="10" borderId="10" xfId="0" applyNumberFormat="1" applyFont="1" applyFill="1" applyBorder="1" applyAlignment="1">
      <alignment horizontal="center" vertical="center"/>
    </xf>
    <xf numFmtId="49" fontId="14" fillId="10" borderId="16" xfId="0" applyNumberFormat="1" applyFont="1" applyFill="1" applyBorder="1" applyAlignment="1">
      <alignment horizontal="center" vertical="center"/>
    </xf>
    <xf numFmtId="49" fontId="14" fillId="8" borderId="39" xfId="0" applyNumberFormat="1" applyFont="1" applyFill="1" applyBorder="1" applyAlignment="1" applyProtection="1">
      <alignment horizontal="center" vertical="center"/>
      <protection locked="0"/>
    </xf>
    <xf numFmtId="49" fontId="14" fillId="8" borderId="13" xfId="0" applyNumberFormat="1" applyFont="1" applyFill="1" applyBorder="1" applyAlignment="1" applyProtection="1">
      <alignment horizontal="center" vertical="center"/>
      <protection locked="0"/>
    </xf>
    <xf numFmtId="49" fontId="14" fillId="8" borderId="3" xfId="0" applyNumberFormat="1" applyFont="1" applyFill="1" applyBorder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14" fillId="8" borderId="20" xfId="0" applyNumberFormat="1" applyFont="1" applyFill="1" applyBorder="1" applyAlignment="1" applyProtection="1">
      <alignment horizontal="center" vertical="center"/>
      <protection locked="0"/>
    </xf>
    <xf numFmtId="49" fontId="14" fillId="8" borderId="14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vertical="top" wrapText="1"/>
      <protection locked="0"/>
    </xf>
    <xf numFmtId="49" fontId="3" fillId="3" borderId="0" xfId="0" applyNumberFormat="1" applyFont="1" applyFill="1" applyAlignment="1" applyProtection="1">
      <alignment vertical="top" wrapText="1"/>
      <protection locked="0"/>
    </xf>
    <xf numFmtId="49" fontId="3" fillId="3" borderId="12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8" xfId="0" applyNumberFormat="1" applyFont="1" applyFill="1" applyBorder="1" applyAlignment="1" applyProtection="1">
      <alignment vertical="top" wrapText="1"/>
      <protection locked="0"/>
    </xf>
    <xf numFmtId="49" fontId="3" fillId="3" borderId="9" xfId="0" applyNumberFormat="1" applyFont="1" applyFill="1" applyBorder="1" applyAlignment="1" applyProtection="1">
      <alignment vertical="top" wrapText="1"/>
      <protection locked="0"/>
    </xf>
    <xf numFmtId="49" fontId="14" fillId="8" borderId="78" xfId="0" applyNumberFormat="1" applyFont="1" applyFill="1" applyBorder="1" applyAlignment="1" applyProtection="1">
      <alignment horizontal="center" vertical="center"/>
      <protection locked="0"/>
    </xf>
    <xf numFmtId="49" fontId="14" fillId="8" borderId="70" xfId="0" applyNumberFormat="1" applyFont="1" applyFill="1" applyBorder="1" applyAlignment="1" applyProtection="1">
      <alignment horizontal="center" vertical="center"/>
      <protection locked="0"/>
    </xf>
    <xf numFmtId="49" fontId="14" fillId="10" borderId="73" xfId="0" applyNumberFormat="1" applyFont="1" applyFill="1" applyBorder="1" applyAlignment="1">
      <alignment horizontal="center" vertical="center"/>
    </xf>
    <xf numFmtId="49" fontId="14" fillId="10" borderId="40" xfId="0" applyNumberFormat="1" applyFont="1" applyFill="1" applyBorder="1" applyAlignment="1">
      <alignment horizontal="center" vertical="center"/>
    </xf>
    <xf numFmtId="49" fontId="14" fillId="10" borderId="201" xfId="0" applyNumberFormat="1" applyFont="1" applyFill="1" applyBorder="1" applyAlignment="1">
      <alignment horizontal="center" vertical="center"/>
    </xf>
    <xf numFmtId="49" fontId="14" fillId="10" borderId="128" xfId="0" applyNumberFormat="1" applyFont="1" applyFill="1" applyBorder="1" applyAlignment="1">
      <alignment horizontal="center" vertical="center"/>
    </xf>
    <xf numFmtId="49" fontId="14" fillId="10" borderId="111" xfId="0" applyNumberFormat="1" applyFont="1" applyFill="1" applyBorder="1" applyAlignment="1">
      <alignment horizontal="center" vertical="center"/>
    </xf>
    <xf numFmtId="49" fontId="14" fillId="10" borderId="114" xfId="0" applyNumberFormat="1" applyFont="1" applyFill="1" applyBorder="1" applyAlignment="1">
      <alignment horizontal="center" vertical="center"/>
    </xf>
    <xf numFmtId="49" fontId="14" fillId="10" borderId="7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" fillId="10" borderId="202" xfId="0" applyNumberFormat="1" applyFont="1" applyFill="1" applyBorder="1" applyAlignment="1">
      <alignment horizontal="center" vertical="center" shrinkToFit="1"/>
    </xf>
    <xf numFmtId="49" fontId="14" fillId="12" borderId="42" xfId="0" applyNumberFormat="1" applyFont="1" applyFill="1" applyBorder="1" applyAlignment="1">
      <alignment horizontal="center" vertical="center"/>
    </xf>
    <xf numFmtId="49" fontId="14" fillId="12" borderId="6" xfId="0" applyNumberFormat="1" applyFont="1" applyFill="1" applyBorder="1" applyAlignment="1">
      <alignment horizontal="center" vertical="center"/>
    </xf>
    <xf numFmtId="49" fontId="14" fillId="12" borderId="80" xfId="0" applyNumberFormat="1" applyFont="1" applyFill="1" applyBorder="1" applyAlignment="1">
      <alignment horizontal="center" vertical="center"/>
    </xf>
    <xf numFmtId="49" fontId="34" fillId="2" borderId="43" xfId="0" applyNumberFormat="1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49" fontId="34" fillId="2" borderId="8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37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49" fontId="3" fillId="0" borderId="145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/>
    </xf>
    <xf numFmtId="0" fontId="8" fillId="13" borderId="42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43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3" fillId="0" borderId="63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92" xfId="0" applyNumberFormat="1" applyFont="1" applyBorder="1" applyAlignment="1">
      <alignment horizontal="center" vertical="center" textRotation="255"/>
    </xf>
    <xf numFmtId="0" fontId="8" fillId="8" borderId="6" xfId="0" applyFont="1" applyFill="1" applyBorder="1" applyAlignment="1">
      <alignment horizontal="center" vertical="center"/>
    </xf>
    <xf numFmtId="0" fontId="8" fillId="8" borderId="8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49" fontId="30" fillId="12" borderId="18" xfId="0" applyNumberFormat="1" applyFont="1" applyFill="1" applyBorder="1" applyAlignment="1">
      <alignment horizontal="left" vertical="center"/>
    </xf>
    <xf numFmtId="49" fontId="3" fillId="12" borderId="18" xfId="0" applyNumberFormat="1" applyFont="1" applyFill="1" applyBorder="1" applyAlignment="1">
      <alignment horizontal="left" vertical="center"/>
    </xf>
    <xf numFmtId="49" fontId="3" fillId="12" borderId="19" xfId="0" applyNumberFormat="1" applyFont="1" applyFill="1" applyBorder="1" applyAlignment="1">
      <alignment horizontal="left" vertical="center"/>
    </xf>
    <xf numFmtId="49" fontId="3" fillId="0" borderId="59" xfId="0" applyNumberFormat="1" applyFont="1" applyBorder="1" applyAlignment="1">
      <alignment horizontal="left" vertical="center"/>
    </xf>
    <xf numFmtId="49" fontId="3" fillId="0" borderId="60" xfId="0" applyNumberFormat="1" applyFont="1" applyBorder="1" applyAlignment="1">
      <alignment horizontal="left" vertical="center"/>
    </xf>
    <xf numFmtId="49" fontId="7" fillId="0" borderId="59" xfId="0" applyNumberFormat="1" applyFont="1" applyBorder="1" applyAlignment="1">
      <alignment horizontal="left" vertical="center"/>
    </xf>
    <xf numFmtId="49" fontId="7" fillId="0" borderId="60" xfId="0" applyNumberFormat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B0B6BCE3-21B7-4B89-839F-5A69DD8800FE}"/>
  </cellStyles>
  <dxfs count="28"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23</xdr:row>
      <xdr:rowOff>0</xdr:rowOff>
    </xdr:from>
    <xdr:to>
      <xdr:col>8</xdr:col>
      <xdr:colOff>68580</xdr:colOff>
      <xdr:row>27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87A7FF-BA6A-170C-2852-DE39543790A3}"/>
            </a:ext>
          </a:extLst>
        </xdr:cNvPr>
        <xdr:cNvSpPr/>
      </xdr:nvSpPr>
      <xdr:spPr>
        <a:xfrm>
          <a:off x="739140" y="3672840"/>
          <a:ext cx="518160" cy="381000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朝食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7:30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</a:t>
          </a:r>
        </a:p>
      </xdr:txBody>
    </xdr:sp>
    <xdr:clientData/>
  </xdr:twoCellAnchor>
  <xdr:twoCellAnchor>
    <xdr:from>
      <xdr:col>4</xdr:col>
      <xdr:colOff>62345</xdr:colOff>
      <xdr:row>77</xdr:row>
      <xdr:rowOff>27707</xdr:rowOff>
    </xdr:from>
    <xdr:to>
      <xdr:col>8</xdr:col>
      <xdr:colOff>77585</xdr:colOff>
      <xdr:row>82</xdr:row>
      <xdr:rowOff>128845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5E217F3-6D30-4E40-8BBC-E3C3F58EF768}"/>
            </a:ext>
          </a:extLst>
        </xdr:cNvPr>
        <xdr:cNvSpPr/>
      </xdr:nvSpPr>
      <xdr:spPr>
        <a:xfrm>
          <a:off x="741218" y="8181107"/>
          <a:ext cx="514003" cy="516774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大浴場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22:00</a:t>
          </a:r>
        </a:p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終了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77789</xdr:colOff>
      <xdr:row>48</xdr:row>
      <xdr:rowOff>1</xdr:rowOff>
    </xdr:from>
    <xdr:to>
      <xdr:col>4</xdr:col>
      <xdr:colOff>39690</xdr:colOff>
      <xdr:row>48</xdr:row>
      <xdr:rowOff>135573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A38ADA-69E5-B882-E1A7-EFC38B3D7073}"/>
            </a:ext>
          </a:extLst>
        </xdr:cNvPr>
        <xdr:cNvSpPr txBox="1"/>
      </xdr:nvSpPr>
      <xdr:spPr>
        <a:xfrm>
          <a:off x="565469" y="8778241"/>
          <a:ext cx="205741" cy="135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800"/>
            <a:t>10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0</xdr:row>
          <xdr:rowOff>34241</xdr:rowOff>
        </xdr:from>
        <xdr:to>
          <xdr:col>24</xdr:col>
          <xdr:colOff>667789</xdr:colOff>
          <xdr:row>7</xdr:row>
          <xdr:rowOff>207986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1C5CF8F-1053-C8DA-FBF6-C2135903AA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③食数希望表!$X$2:$AC$10" spid="_x0000_s206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363029" y="34241"/>
              <a:ext cx="1502360" cy="163243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31</xdr:row>
          <xdr:rowOff>7620</xdr:rowOff>
        </xdr:from>
        <xdr:to>
          <xdr:col>11</xdr:col>
          <xdr:colOff>388620</xdr:colOff>
          <xdr:row>32</xdr:row>
          <xdr:rowOff>15240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32</xdr:row>
          <xdr:rowOff>7620</xdr:rowOff>
        </xdr:from>
        <xdr:to>
          <xdr:col>11</xdr:col>
          <xdr:colOff>388620</xdr:colOff>
          <xdr:row>33</xdr:row>
          <xdr:rowOff>15240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6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33</xdr:row>
          <xdr:rowOff>7620</xdr:rowOff>
        </xdr:from>
        <xdr:to>
          <xdr:col>11</xdr:col>
          <xdr:colOff>388620</xdr:colOff>
          <xdr:row>34</xdr:row>
          <xdr:rowOff>15240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6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34</xdr:row>
          <xdr:rowOff>7620</xdr:rowOff>
        </xdr:from>
        <xdr:to>
          <xdr:col>11</xdr:col>
          <xdr:colOff>388620</xdr:colOff>
          <xdr:row>35</xdr:row>
          <xdr:rowOff>15240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6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35</xdr:row>
          <xdr:rowOff>7620</xdr:rowOff>
        </xdr:from>
        <xdr:to>
          <xdr:col>11</xdr:col>
          <xdr:colOff>388620</xdr:colOff>
          <xdr:row>36</xdr:row>
          <xdr:rowOff>15240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6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31</xdr:row>
          <xdr:rowOff>7620</xdr:rowOff>
        </xdr:from>
        <xdr:to>
          <xdr:col>18</xdr:col>
          <xdr:colOff>388620</xdr:colOff>
          <xdr:row>32</xdr:row>
          <xdr:rowOff>15240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6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32</xdr:row>
          <xdr:rowOff>7620</xdr:rowOff>
        </xdr:from>
        <xdr:to>
          <xdr:col>18</xdr:col>
          <xdr:colOff>388620</xdr:colOff>
          <xdr:row>33</xdr:row>
          <xdr:rowOff>15240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6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33</xdr:row>
          <xdr:rowOff>7620</xdr:rowOff>
        </xdr:from>
        <xdr:to>
          <xdr:col>18</xdr:col>
          <xdr:colOff>388620</xdr:colOff>
          <xdr:row>34</xdr:row>
          <xdr:rowOff>15240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6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34</xdr:row>
          <xdr:rowOff>7620</xdr:rowOff>
        </xdr:from>
        <xdr:to>
          <xdr:col>18</xdr:col>
          <xdr:colOff>388620</xdr:colOff>
          <xdr:row>35</xdr:row>
          <xdr:rowOff>15240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6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35</xdr:row>
          <xdr:rowOff>7620</xdr:rowOff>
        </xdr:from>
        <xdr:to>
          <xdr:col>18</xdr:col>
          <xdr:colOff>388620</xdr:colOff>
          <xdr:row>36</xdr:row>
          <xdr:rowOff>15240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6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83820</xdr:colOff>
      <xdr:row>24</xdr:row>
      <xdr:rowOff>0</xdr:rowOff>
    </xdr:from>
    <xdr:ext cx="2773680" cy="8077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533070-F371-7EF0-3E4D-43D5841336DF}"/>
            </a:ext>
          </a:extLst>
        </xdr:cNvPr>
        <xdr:cNvSpPr txBox="1"/>
      </xdr:nvSpPr>
      <xdr:spPr>
        <a:xfrm>
          <a:off x="3436620" y="5021580"/>
          <a:ext cx="2773680" cy="807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薪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使用数　目安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カレーを作る場合１かまどにつき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標準的な屋外キャンプファイアで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標準的な屋内キャンプファイアで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8C89-FA8B-4F0C-9ABF-146DE7B62063}">
  <sheetPr>
    <tabColor rgb="FFFFFF99"/>
  </sheetPr>
  <dimension ref="A1:Q29"/>
  <sheetViews>
    <sheetView showGridLines="0" view="pageBreakPreview" zoomScaleNormal="100" workbookViewId="0">
      <selection activeCell="S10" sqref="S10"/>
    </sheetView>
  </sheetViews>
  <sheetFormatPr defaultRowHeight="15"/>
  <cols>
    <col min="1" max="1" width="2.21875" style="36" customWidth="1"/>
    <col min="2" max="2" width="15.33203125" style="36" customWidth="1"/>
    <col min="3" max="3" width="9.5546875" style="36" bestFit="1" customWidth="1"/>
    <col min="4" max="4" width="14.21875" style="36" customWidth="1"/>
    <col min="5" max="5" width="28.21875" style="36" customWidth="1"/>
    <col min="6" max="6" width="14.33203125" style="36" customWidth="1"/>
    <col min="7" max="7" width="17.44140625" style="36" customWidth="1"/>
    <col min="8" max="8" width="2.21875" style="36" customWidth="1"/>
    <col min="9" max="9" width="8.88671875" style="36" hidden="1" customWidth="1"/>
    <col min="10" max="10" width="7.33203125" style="36" hidden="1" customWidth="1"/>
    <col min="11" max="14" width="8.88671875" style="36" hidden="1" customWidth="1"/>
    <col min="15" max="15" width="14" style="36" hidden="1" customWidth="1"/>
    <col min="16" max="17" width="8.88671875" style="36" hidden="1" customWidth="1"/>
    <col min="18" max="16384" width="8.88671875" style="36"/>
  </cols>
  <sheetData>
    <row r="1" spans="1:17" ht="18.600000000000001">
      <c r="A1" s="320" t="s">
        <v>92</v>
      </c>
      <c r="B1" s="320"/>
      <c r="C1" s="320"/>
      <c r="D1" s="320"/>
      <c r="E1" s="320"/>
      <c r="F1" s="320"/>
      <c r="G1" s="320"/>
      <c r="H1" s="320"/>
      <c r="I1" s="37">
        <v>0.27083333333333331</v>
      </c>
      <c r="J1" s="37">
        <v>0.28472222222222221</v>
      </c>
      <c r="K1" s="36" t="s">
        <v>87</v>
      </c>
      <c r="M1" s="37">
        <v>0.25</v>
      </c>
      <c r="N1" s="36" t="s">
        <v>88</v>
      </c>
      <c r="O1" s="37">
        <v>0.2638888888888889</v>
      </c>
      <c r="Q1" s="36" t="s">
        <v>308</v>
      </c>
    </row>
    <row r="2" spans="1:17" ht="9" customHeight="1">
      <c r="A2" s="50"/>
      <c r="B2" s="50"/>
      <c r="C2" s="50"/>
      <c r="D2" s="50"/>
      <c r="E2" s="50"/>
      <c r="F2" s="50"/>
      <c r="G2" s="50"/>
      <c r="H2" s="50"/>
      <c r="I2" s="37">
        <v>0.3125</v>
      </c>
      <c r="J2" s="37">
        <v>0.3263888888888889</v>
      </c>
      <c r="K2" s="36" t="s">
        <v>87</v>
      </c>
      <c r="M2" s="37">
        <v>0.29166666666666669</v>
      </c>
      <c r="N2" s="36" t="s">
        <v>88</v>
      </c>
      <c r="O2" s="37">
        <v>0.30555555555555558</v>
      </c>
      <c r="Q2" s="36" t="s">
        <v>287</v>
      </c>
    </row>
    <row r="3" spans="1:17" ht="18.600000000000001">
      <c r="B3" s="118" t="s">
        <v>91</v>
      </c>
      <c r="F3" s="72" t="s">
        <v>102</v>
      </c>
      <c r="G3" s="330"/>
      <c r="H3" s="330"/>
      <c r="I3" s="37">
        <v>0.35416666666666669</v>
      </c>
      <c r="J3" s="37">
        <v>0.36805555555555558</v>
      </c>
      <c r="K3" s="36" t="s">
        <v>87</v>
      </c>
      <c r="M3" s="37">
        <v>0.33333333333333331</v>
      </c>
      <c r="N3" s="36" t="s">
        <v>88</v>
      </c>
      <c r="O3" s="37">
        <v>0.34722222222222221</v>
      </c>
      <c r="Q3" s="36" t="s">
        <v>288</v>
      </c>
    </row>
    <row r="4" spans="1:17" ht="9" customHeight="1">
      <c r="I4" s="37">
        <v>0.39583333333333331</v>
      </c>
      <c r="J4" s="37">
        <v>0.40972222222222221</v>
      </c>
      <c r="K4" s="36" t="s">
        <v>90</v>
      </c>
      <c r="M4" s="37">
        <v>0.375</v>
      </c>
      <c r="N4" s="36" t="s">
        <v>88</v>
      </c>
      <c r="O4" s="37">
        <v>0.3888888888888889</v>
      </c>
      <c r="Q4" s="36" t="s">
        <v>289</v>
      </c>
    </row>
    <row r="5" spans="1:17" ht="18.600000000000001" customHeight="1">
      <c r="B5" s="41" t="s">
        <v>0</v>
      </c>
      <c r="C5" s="42"/>
      <c r="D5" s="314"/>
      <c r="E5" s="329"/>
      <c r="F5" s="329"/>
      <c r="G5" s="315"/>
      <c r="I5" s="37">
        <v>0.45833333333333331</v>
      </c>
      <c r="J5" s="37">
        <v>0.47222222222222221</v>
      </c>
      <c r="K5" s="36" t="s">
        <v>87</v>
      </c>
      <c r="M5" s="37">
        <v>0.42708333333333331</v>
      </c>
      <c r="N5" s="36" t="s">
        <v>88</v>
      </c>
      <c r="O5" s="37">
        <v>0.44097222222222221</v>
      </c>
      <c r="Q5" s="36" t="s">
        <v>290</v>
      </c>
    </row>
    <row r="6" spans="1:17" ht="18.600000000000001" customHeight="1">
      <c r="B6" s="43" t="s">
        <v>79</v>
      </c>
      <c r="C6" s="44"/>
      <c r="D6" s="326"/>
      <c r="E6" s="327"/>
      <c r="F6" s="327"/>
      <c r="G6" s="328"/>
      <c r="I6" s="37">
        <v>0.52083333333333337</v>
      </c>
      <c r="J6" s="37">
        <v>0.53472222222222221</v>
      </c>
      <c r="K6" s="36" t="s">
        <v>87</v>
      </c>
      <c r="M6" s="37">
        <v>0.47916666666666669</v>
      </c>
      <c r="N6" s="36" t="s">
        <v>88</v>
      </c>
      <c r="O6" s="37">
        <v>0.4513888888888889</v>
      </c>
      <c r="Q6" s="37" t="s">
        <v>291</v>
      </c>
    </row>
    <row r="7" spans="1:17" ht="18.600000000000001" customHeight="1">
      <c r="B7" s="41" t="s">
        <v>8</v>
      </c>
      <c r="C7" s="42"/>
      <c r="D7" s="314"/>
      <c r="E7" s="315"/>
      <c r="I7" s="37">
        <v>0.58333333333333337</v>
      </c>
      <c r="J7" s="37">
        <v>0.59722222222222221</v>
      </c>
      <c r="K7" s="36" t="s">
        <v>87</v>
      </c>
      <c r="M7" s="37">
        <v>0.54166666666666663</v>
      </c>
      <c r="N7" s="36" t="s">
        <v>88</v>
      </c>
      <c r="O7" s="37">
        <v>0.56944444444444442</v>
      </c>
      <c r="Q7" s="36" t="s">
        <v>292</v>
      </c>
    </row>
    <row r="8" spans="1:17" ht="18.600000000000001" customHeight="1">
      <c r="B8" s="43" t="s">
        <v>49</v>
      </c>
      <c r="C8" s="44"/>
      <c r="D8" s="326"/>
      <c r="E8" s="328"/>
      <c r="I8" s="37">
        <v>0.64583333333333337</v>
      </c>
      <c r="J8" s="37">
        <v>0.65972222222222221</v>
      </c>
      <c r="K8" s="36" t="s">
        <v>87</v>
      </c>
      <c r="M8" s="37">
        <v>0.55555555555555558</v>
      </c>
      <c r="N8" s="36" t="s">
        <v>89</v>
      </c>
      <c r="O8" s="37">
        <v>0.56944444444444442</v>
      </c>
      <c r="Q8" s="36" t="s">
        <v>293</v>
      </c>
    </row>
    <row r="9" spans="1:17" ht="13.8" customHeight="1">
      <c r="B9" s="71"/>
      <c r="C9" s="70" t="s">
        <v>101</v>
      </c>
      <c r="D9" s="316"/>
      <c r="E9" s="317"/>
      <c r="I9" s="37">
        <v>0.6875</v>
      </c>
      <c r="J9" s="37">
        <v>0.70138888888888884</v>
      </c>
      <c r="K9" s="36" t="s">
        <v>87</v>
      </c>
      <c r="M9" s="37">
        <v>0.60416666666666663</v>
      </c>
      <c r="N9" s="36" t="s">
        <v>88</v>
      </c>
      <c r="O9" s="37">
        <v>0.63194444444444442</v>
      </c>
      <c r="Q9" s="36" t="s">
        <v>294</v>
      </c>
    </row>
    <row r="10" spans="1:17" ht="37.200000000000003" customHeight="1">
      <c r="B10" s="69" t="s">
        <v>84</v>
      </c>
      <c r="C10" s="68"/>
      <c r="D10" s="310"/>
      <c r="E10" s="311"/>
      <c r="I10" s="37">
        <v>0.72916666666666663</v>
      </c>
      <c r="J10" s="37">
        <v>0.74305555555555558</v>
      </c>
      <c r="K10" s="36" t="s">
        <v>87</v>
      </c>
      <c r="M10" s="37">
        <v>0.61805555555555558</v>
      </c>
      <c r="N10" s="36" t="s">
        <v>89</v>
      </c>
      <c r="O10" s="37">
        <v>0.63194444444444442</v>
      </c>
      <c r="Q10" s="36" t="s">
        <v>295</v>
      </c>
    </row>
    <row r="11" spans="1:17" ht="18.600000000000001" customHeight="1">
      <c r="B11" s="331" t="s">
        <v>1</v>
      </c>
      <c r="C11" s="45" t="s">
        <v>81</v>
      </c>
      <c r="D11" s="308"/>
      <c r="E11" s="309"/>
      <c r="I11" s="37">
        <v>0.77083333333333337</v>
      </c>
      <c r="J11" s="37">
        <v>0.78472222222222221</v>
      </c>
      <c r="K11" s="36" t="s">
        <v>87</v>
      </c>
      <c r="M11" s="37">
        <v>0.66666666666666663</v>
      </c>
      <c r="N11" s="36" t="s">
        <v>88</v>
      </c>
      <c r="O11" s="37">
        <v>0.68055555555555558</v>
      </c>
      <c r="Q11" s="36" t="s">
        <v>296</v>
      </c>
    </row>
    <row r="12" spans="1:17" ht="18.600000000000001" customHeight="1">
      <c r="B12" s="332"/>
      <c r="C12" s="45" t="s">
        <v>82</v>
      </c>
      <c r="D12" s="308"/>
      <c r="E12" s="309"/>
      <c r="I12" s="37">
        <v>0.8125</v>
      </c>
      <c r="J12" s="37">
        <v>0.82638888888888884</v>
      </c>
      <c r="K12" s="36" t="s">
        <v>87</v>
      </c>
      <c r="M12" s="37">
        <v>0.70833333333333337</v>
      </c>
      <c r="N12" s="36" t="s">
        <v>88</v>
      </c>
      <c r="O12" s="37">
        <v>0.72222222222222221</v>
      </c>
      <c r="Q12" s="36" t="s">
        <v>297</v>
      </c>
    </row>
    <row r="13" spans="1:17" ht="18.600000000000001" customHeight="1">
      <c r="B13" s="332"/>
      <c r="C13" s="45" t="s">
        <v>83</v>
      </c>
      <c r="D13" s="308"/>
      <c r="E13" s="309"/>
      <c r="I13" s="37">
        <v>0.85416666666666663</v>
      </c>
      <c r="J13" s="37">
        <v>0.86805555555555558</v>
      </c>
      <c r="K13" s="36" t="s">
        <v>87</v>
      </c>
      <c r="M13" s="37">
        <v>0.75</v>
      </c>
      <c r="N13" s="36" t="s">
        <v>88</v>
      </c>
      <c r="O13" s="37">
        <v>0.76388888888888884</v>
      </c>
      <c r="Q13" s="36" t="s">
        <v>298</v>
      </c>
    </row>
    <row r="14" spans="1:17" ht="18.600000000000001" customHeight="1">
      <c r="B14" s="333"/>
      <c r="C14" s="73" t="s">
        <v>104</v>
      </c>
      <c r="D14" s="318"/>
      <c r="E14" s="319"/>
      <c r="I14" s="37"/>
      <c r="J14" s="37"/>
      <c r="M14" s="37">
        <v>0.79166666666666663</v>
      </c>
      <c r="N14" s="36" t="s">
        <v>88</v>
      </c>
      <c r="O14" s="37">
        <v>0.80555555555555558</v>
      </c>
      <c r="Q14" s="36" t="s">
        <v>299</v>
      </c>
    </row>
    <row r="15" spans="1:17" ht="18.600000000000001" customHeight="1">
      <c r="B15" s="323" t="s">
        <v>96</v>
      </c>
      <c r="C15" s="47" t="s">
        <v>94</v>
      </c>
      <c r="D15" s="321"/>
      <c r="E15" s="322"/>
      <c r="I15" s="37"/>
      <c r="J15" s="37"/>
      <c r="M15" s="37">
        <v>0.83333333333333337</v>
      </c>
      <c r="N15" s="36" t="s">
        <v>88</v>
      </c>
      <c r="O15" s="37">
        <v>0.84722222222222221</v>
      </c>
      <c r="Q15" s="36" t="s">
        <v>300</v>
      </c>
    </row>
    <row r="16" spans="1:17" ht="18.600000000000001" customHeight="1">
      <c r="B16" s="324"/>
      <c r="C16" s="45" t="s">
        <v>85</v>
      </c>
      <c r="D16" s="295"/>
      <c r="E16" s="51" t="s">
        <v>309</v>
      </c>
      <c r="I16" s="37"/>
      <c r="J16" s="37"/>
      <c r="O16" s="37"/>
      <c r="Q16" s="36" t="s">
        <v>301</v>
      </c>
    </row>
    <row r="17" spans="2:17" ht="18.600000000000001" customHeight="1">
      <c r="B17" s="324"/>
      <c r="C17" s="45" t="s">
        <v>95</v>
      </c>
      <c r="D17" s="312"/>
      <c r="E17" s="313"/>
      <c r="I17" s="37"/>
      <c r="J17" s="37"/>
      <c r="O17" s="37"/>
      <c r="Q17" s="36" t="s">
        <v>302</v>
      </c>
    </row>
    <row r="18" spans="2:17" ht="18.600000000000001" customHeight="1">
      <c r="B18" s="325"/>
      <c r="C18" s="46" t="s">
        <v>86</v>
      </c>
      <c r="D18" s="296"/>
      <c r="E18" s="40" t="s">
        <v>310</v>
      </c>
      <c r="I18" s="37"/>
      <c r="J18" s="37"/>
      <c r="O18" s="37"/>
      <c r="Q18" s="36" t="s">
        <v>303</v>
      </c>
    </row>
    <row r="19" spans="2:17">
      <c r="B19" s="306" t="s">
        <v>9</v>
      </c>
      <c r="C19" s="47" t="s">
        <v>6</v>
      </c>
      <c r="D19" s="48"/>
      <c r="E19" s="292" t="s">
        <v>285</v>
      </c>
      <c r="F19" s="38" t="e">
        <f>VLOOKUP($D19,$I$1:$K$18,2,)</f>
        <v>#N/A</v>
      </c>
      <c r="G19" s="39" t="e">
        <f>VLOOKUP($D19,$I$1:$K$18,3,)</f>
        <v>#N/A</v>
      </c>
      <c r="O19" s="37"/>
      <c r="Q19" s="36" t="s">
        <v>304</v>
      </c>
    </row>
    <row r="20" spans="2:17">
      <c r="B20" s="307"/>
      <c r="C20" s="46" t="s">
        <v>7</v>
      </c>
      <c r="D20" s="49"/>
      <c r="E20" s="293" t="e">
        <f>VLOOKUP($D20,$M$1:$Q$15,2,)</f>
        <v>#N/A</v>
      </c>
      <c r="F20" s="294" t="e">
        <f>VLOOKUP($D20,$M$1:$Q$20,3,)</f>
        <v>#N/A</v>
      </c>
      <c r="G20" s="40" t="s">
        <v>286</v>
      </c>
      <c r="O20" s="37"/>
      <c r="Q20" s="36" t="s">
        <v>305</v>
      </c>
    </row>
    <row r="21" spans="2:17">
      <c r="O21" s="37"/>
      <c r="Q21" s="36" t="s">
        <v>306</v>
      </c>
    </row>
    <row r="22" spans="2:17">
      <c r="O22" s="37"/>
      <c r="Q22" s="36" t="s">
        <v>307</v>
      </c>
    </row>
    <row r="23" spans="2:17">
      <c r="O23" s="37"/>
    </row>
    <row r="24" spans="2:17">
      <c r="O24" s="37"/>
    </row>
    <row r="25" spans="2:17">
      <c r="O25" s="37"/>
    </row>
    <row r="26" spans="2:17">
      <c r="O26" s="37"/>
    </row>
    <row r="27" spans="2:17">
      <c r="O27" s="37"/>
    </row>
    <row r="28" spans="2:17">
      <c r="O28" s="37"/>
    </row>
    <row r="29" spans="2:17">
      <c r="O29" s="37"/>
    </row>
  </sheetData>
  <mergeCells count="17">
    <mergeCell ref="D7:E7"/>
    <mergeCell ref="D9:E9"/>
    <mergeCell ref="D14:E14"/>
    <mergeCell ref="A1:H1"/>
    <mergeCell ref="D15:E15"/>
    <mergeCell ref="B15:B18"/>
    <mergeCell ref="D6:G6"/>
    <mergeCell ref="D5:G5"/>
    <mergeCell ref="D8:E8"/>
    <mergeCell ref="G3:H3"/>
    <mergeCell ref="B11:B14"/>
    <mergeCell ref="B19:B20"/>
    <mergeCell ref="D11:E11"/>
    <mergeCell ref="D12:E12"/>
    <mergeCell ref="D13:E13"/>
    <mergeCell ref="D10:E10"/>
    <mergeCell ref="D17:E17"/>
  </mergeCells>
  <phoneticPr fontId="2"/>
  <conditionalFormatting sqref="E20">
    <cfRule type="cellIs" dxfId="27" priority="1" operator="equal">
      <formula>0</formula>
    </cfRule>
  </conditionalFormatting>
  <dataValidations count="9">
    <dataValidation type="list" allowBlank="1" showInputMessage="1" showErrorMessage="1" sqref="D19" xr:uid="{967CD958-5AE2-48D0-84AC-CE4AC4E53EDF}">
      <formula1>$I$1:$I$13</formula1>
    </dataValidation>
    <dataValidation type="list" allowBlank="1" showInputMessage="1" showErrorMessage="1" sqref="D20" xr:uid="{9B3D2017-AD0E-481A-A0C2-26AC80809C9D}">
      <formula1>$M$1:$M$15</formula1>
    </dataValidation>
    <dataValidation allowBlank="1" showInputMessage="1" showErrorMessage="1" promptTitle="代表者名" prompt="代表者の方の氏名を入力してください" sqref="D7:E7" xr:uid="{8AB83A07-83C6-40CA-9F94-F30445E4A45F}"/>
    <dataValidation allowBlank="1" showInputMessage="1" showErrorMessage="1" promptTitle="団体名" prompt="ご利用の団体名を入力してください" sqref="D5:G5" xr:uid="{235D1895-3374-44C2-914E-AF2784BF3798}"/>
    <dataValidation allowBlank="1" showInputMessage="1" showErrorMessage="1" promptTitle="利用責任者名" prompt="事前の打ち合わせ等で必要です。必ずご入力ください。" sqref="D10:E10" xr:uid="{6ABA9C53-D609-499A-B5A6-C4CAFD03761A}"/>
    <dataValidation allowBlank="1" showInputMessage="1" showErrorMessage="1" promptTitle="入所日" prompt="入所日を『●/●』の形式で入力してください" sqref="D15:E15" xr:uid="{0339617E-0CD1-41F8-B816-7AF7B7994D84}"/>
    <dataValidation allowBlank="1" showInputMessage="1" showErrorMessage="1" promptTitle="退所日" prompt="退所日を『●/●』の形式で入力してください" sqref="D17:E17" xr:uid="{717DA406-AAB6-45BC-945C-8C34572C55DF}"/>
    <dataValidation allowBlank="1" showInputMessage="1" showErrorMessage="1" promptTitle="提出日" prompt="この書類を提出する日を『●/●』の形式で入力してください" sqref="G3:H3" xr:uid="{694B00B3-C959-4EF3-9373-6F0946E19598}"/>
    <dataValidation type="list" allowBlank="1" showInputMessage="1" showErrorMessage="1" sqref="D18 D16" xr:uid="{1C10BFFB-5C7B-4A85-8640-5A5325DA5DB5}">
      <formula1>$Q$1:$Q$22</formula1>
    </dataValidation>
  </dataValidations>
  <pageMargins left="0.7" right="0.7" top="0.75" bottom="0.75" header="0.3" footer="0.3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737-7BBE-447D-8D2C-37647E9820F1}">
  <sheetPr>
    <tabColor rgb="FFFFFF99"/>
  </sheetPr>
  <dimension ref="A1:BL91"/>
  <sheetViews>
    <sheetView showGridLines="0" view="pageBreakPreview" topLeftCell="B23" zoomScale="110" zoomScaleNormal="115" zoomScaleSheetLayoutView="110" workbookViewId="0">
      <selection activeCell="B14" sqref="B14:AV14"/>
    </sheetView>
  </sheetViews>
  <sheetFormatPr defaultColWidth="2.44140625" defaultRowHeight="15" customHeight="1"/>
  <cols>
    <col min="1" max="1" width="2.6640625" style="1" customWidth="1"/>
    <col min="2" max="4" width="2.44140625" style="1" customWidth="1"/>
    <col min="5" max="6" width="1.21875" style="1" customWidth="1"/>
    <col min="7" max="8" width="2.44140625" style="1" customWidth="1"/>
    <col min="9" max="10" width="1.21875" style="1" customWidth="1"/>
    <col min="11" max="15" width="2.44140625" style="1" customWidth="1"/>
    <col min="16" max="17" width="1.21875" style="1" customWidth="1"/>
    <col min="18" max="21" width="2.44140625" style="1" customWidth="1"/>
    <col min="22" max="23" width="1.21875" style="1" customWidth="1"/>
    <col min="24" max="28" width="2.44140625" style="1" customWidth="1"/>
    <col min="29" max="30" width="1.21875" style="1" customWidth="1"/>
    <col min="31" max="34" width="2.44140625" style="1" customWidth="1"/>
    <col min="35" max="36" width="1.33203125" style="1" customWidth="1"/>
    <col min="37" max="41" width="2.44140625" style="1" customWidth="1"/>
    <col min="42" max="43" width="1.21875" style="1" customWidth="1"/>
    <col min="44" max="46" width="2.44140625" style="1" customWidth="1"/>
    <col min="47" max="47" width="2.109375" style="1" customWidth="1"/>
    <col min="48" max="48" width="1.21875" style="1" customWidth="1"/>
    <col min="49" max="49" width="2.44140625" style="1"/>
    <col min="50" max="50" width="0" style="1" hidden="1" customWidth="1"/>
    <col min="51" max="16384" width="2.44140625" style="1"/>
  </cols>
  <sheetData>
    <row r="1" spans="1:57" ht="22.2" customHeight="1">
      <c r="A1" s="17"/>
      <c r="B1" s="434" t="s">
        <v>44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6"/>
      <c r="S1" s="216"/>
      <c r="T1" s="437" t="s">
        <v>212</v>
      </c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X1" s="82"/>
      <c r="BE1" s="82"/>
    </row>
    <row r="2" spans="1:57" ht="41.4" customHeight="1" thickBot="1">
      <c r="A2" s="17"/>
      <c r="B2" s="431" t="s">
        <v>163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3"/>
      <c r="S2" s="216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X2" s="82"/>
      <c r="BE2" s="82"/>
    </row>
    <row r="3" spans="1:57" ht="6" customHeight="1">
      <c r="A3" s="1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  <c r="AV3" s="437"/>
      <c r="AX3" s="82"/>
      <c r="BE3" s="82"/>
    </row>
    <row r="4" spans="1:57" ht="8.4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X4" s="82">
        <v>0.3611111111111111</v>
      </c>
    </row>
    <row r="5" spans="1:57" ht="18" customHeight="1">
      <c r="A5" s="17"/>
      <c r="B5" s="461" t="s">
        <v>0</v>
      </c>
      <c r="C5" s="413">
        <f>●ご利用者情報!D5</f>
        <v>0</v>
      </c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5"/>
      <c r="S5" s="417" t="s">
        <v>1</v>
      </c>
      <c r="T5" s="413" t="s">
        <v>99</v>
      </c>
      <c r="U5" s="414"/>
      <c r="V5" s="414"/>
      <c r="W5" s="414"/>
      <c r="X5" s="414">
        <f>●ご利用者情報!D7</f>
        <v>0</v>
      </c>
      <c r="Y5" s="414"/>
      <c r="Z5" s="414"/>
      <c r="AA5" s="414"/>
      <c r="AB5" s="414"/>
      <c r="AC5" s="414"/>
      <c r="AD5" s="414"/>
      <c r="AE5" s="414"/>
      <c r="AF5" s="414"/>
      <c r="AG5" s="415"/>
      <c r="AH5" s="438" t="s">
        <v>2</v>
      </c>
      <c r="AI5" s="439"/>
      <c r="AJ5" s="439"/>
      <c r="AK5" s="440"/>
      <c r="AL5" s="454">
        <f>●ご利用者情報!D11</f>
        <v>0</v>
      </c>
      <c r="AM5" s="455"/>
      <c r="AN5" s="455"/>
      <c r="AO5" s="455"/>
      <c r="AP5" s="455"/>
      <c r="AQ5" s="455"/>
      <c r="AR5" s="455"/>
      <c r="AS5" s="455"/>
      <c r="AT5" s="455"/>
      <c r="AU5" s="455"/>
      <c r="AV5" s="404"/>
      <c r="AX5" s="82">
        <v>0.36805555555555503</v>
      </c>
    </row>
    <row r="6" spans="1:57" ht="18" customHeight="1" thickBot="1">
      <c r="A6" s="17"/>
      <c r="B6" s="462"/>
      <c r="C6" s="416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1"/>
      <c r="S6" s="418"/>
      <c r="T6" s="416"/>
      <c r="U6" s="400"/>
      <c r="V6" s="11"/>
      <c r="W6" s="11"/>
      <c r="X6" s="400"/>
      <c r="Y6" s="400"/>
      <c r="Z6" s="400"/>
      <c r="AA6" s="400"/>
      <c r="AB6" s="400"/>
      <c r="AC6" s="400"/>
      <c r="AD6" s="400"/>
      <c r="AE6" s="400"/>
      <c r="AF6" s="400"/>
      <c r="AG6" s="401"/>
      <c r="AH6" s="451" t="s">
        <v>3</v>
      </c>
      <c r="AI6" s="452"/>
      <c r="AJ6" s="452"/>
      <c r="AK6" s="453"/>
      <c r="AL6" s="456">
        <f>●ご利用者情報!D12</f>
        <v>0</v>
      </c>
      <c r="AM6" s="457"/>
      <c r="AN6" s="457"/>
      <c r="AO6" s="457"/>
      <c r="AP6" s="457"/>
      <c r="AQ6" s="457"/>
      <c r="AR6" s="457"/>
      <c r="AS6" s="457"/>
      <c r="AT6" s="457"/>
      <c r="AU6" s="457"/>
      <c r="AV6" s="458"/>
      <c r="AX6" s="82">
        <v>0.375</v>
      </c>
    </row>
    <row r="7" spans="1:57" ht="6.6" customHeight="1" thickBot="1">
      <c r="A7" s="17"/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"/>
      <c r="T7" s="13"/>
      <c r="U7" s="13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3"/>
      <c r="AI7" s="13"/>
      <c r="AJ7" s="13"/>
      <c r="AK7" s="13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X7" s="82">
        <v>0.38194444444444398</v>
      </c>
    </row>
    <row r="8" spans="1:57" ht="22.8" customHeight="1" thickTop="1" thickBot="1">
      <c r="A8" s="17"/>
      <c r="B8" s="459" t="s">
        <v>9</v>
      </c>
      <c r="C8" s="409"/>
      <c r="D8" s="460" t="s">
        <v>6</v>
      </c>
      <c r="E8" s="409"/>
      <c r="F8" s="409"/>
      <c r="G8" s="411" t="s">
        <v>214</v>
      </c>
      <c r="H8" s="412"/>
      <c r="I8" s="408">
        <f>●ご利用者情報!D19</f>
        <v>0</v>
      </c>
      <c r="J8" s="408"/>
      <c r="K8" s="408"/>
      <c r="L8" s="408"/>
      <c r="M8" s="408"/>
      <c r="N8" s="409" t="s">
        <v>213</v>
      </c>
      <c r="O8" s="409"/>
      <c r="P8" s="409"/>
      <c r="Q8" s="410"/>
      <c r="R8" s="409" t="s">
        <v>7</v>
      </c>
      <c r="S8" s="409"/>
      <c r="T8" s="463" t="s">
        <v>215</v>
      </c>
      <c r="U8" s="464"/>
      <c r="V8" s="464"/>
      <c r="W8" s="464"/>
      <c r="X8" s="464"/>
      <c r="Y8" s="408">
        <f>●ご利用者情報!D20</f>
        <v>0</v>
      </c>
      <c r="Z8" s="408"/>
      <c r="AA8" s="408"/>
      <c r="AB8" s="408"/>
      <c r="AC8" s="408"/>
      <c r="AD8" s="409" t="s">
        <v>213</v>
      </c>
      <c r="AE8" s="409"/>
      <c r="AF8" s="409"/>
      <c r="AG8" s="425"/>
      <c r="AH8" s="10"/>
      <c r="AI8" s="468" t="s">
        <v>218</v>
      </c>
      <c r="AJ8" s="469"/>
      <c r="AK8" s="469"/>
      <c r="AL8" s="469"/>
      <c r="AM8" s="469"/>
      <c r="AN8" s="469"/>
      <c r="AO8" s="469"/>
      <c r="AP8" s="469"/>
      <c r="AQ8" s="469"/>
      <c r="AR8" s="470"/>
      <c r="AS8" s="467"/>
      <c r="AT8" s="467"/>
      <c r="AU8" s="465" t="s">
        <v>219</v>
      </c>
      <c r="AV8" s="466"/>
      <c r="AX8" s="82">
        <v>0.38888888888888901</v>
      </c>
    </row>
    <row r="9" spans="1:57" ht="4.8" customHeight="1" thickTop="1">
      <c r="A9" s="17"/>
      <c r="B9" s="13"/>
      <c r="C9" s="13"/>
      <c r="D9" s="13"/>
      <c r="E9" s="13"/>
      <c r="F9" s="13"/>
      <c r="G9" s="253"/>
      <c r="H9" s="253"/>
      <c r="I9" s="253"/>
      <c r="J9" s="253"/>
      <c r="K9" s="253"/>
      <c r="L9" s="253"/>
      <c r="M9" s="253"/>
      <c r="N9" s="13"/>
      <c r="O9" s="13"/>
      <c r="P9" s="13"/>
      <c r="Q9" s="13"/>
      <c r="R9" s="13"/>
      <c r="S9" s="13"/>
      <c r="T9" s="254"/>
      <c r="U9" s="254"/>
      <c r="V9" s="254"/>
      <c r="W9" s="254"/>
      <c r="X9" s="254"/>
      <c r="Y9" s="13"/>
      <c r="Z9" s="13"/>
      <c r="AA9" s="13"/>
      <c r="AB9" s="13"/>
      <c r="AC9" s="13"/>
      <c r="AD9" s="13"/>
      <c r="AE9" s="13"/>
      <c r="AF9" s="13"/>
      <c r="AG9" s="13"/>
      <c r="AH9" s="10"/>
      <c r="AI9" s="10"/>
      <c r="AJ9" s="10"/>
      <c r="AK9" s="10"/>
      <c r="AL9" s="10"/>
      <c r="AM9" s="10"/>
      <c r="AX9" s="82"/>
    </row>
    <row r="10" spans="1:57" ht="13.8" customHeight="1">
      <c r="A10" s="17"/>
      <c r="B10" s="426" t="s">
        <v>272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X10" s="82"/>
    </row>
    <row r="11" spans="1:57" ht="13.8" customHeight="1">
      <c r="A11" s="17"/>
      <c r="B11" s="427" t="s">
        <v>216</v>
      </c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7"/>
      <c r="AS11" s="427"/>
      <c r="AT11" s="427"/>
      <c r="AU11" s="427"/>
      <c r="AV11" s="427"/>
      <c r="AX11" s="82"/>
    </row>
    <row r="12" spans="1:57" ht="14.25" customHeight="1">
      <c r="A12" s="17"/>
      <c r="B12" s="428" t="s">
        <v>271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8"/>
      <c r="AX12" s="82">
        <v>0.39583333333333298</v>
      </c>
    </row>
    <row r="13" spans="1:57" ht="14.25" customHeight="1">
      <c r="A13" s="17"/>
      <c r="B13" s="428" t="s">
        <v>273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X13" s="82"/>
    </row>
    <row r="14" spans="1:57" ht="14.25" customHeight="1">
      <c r="A14" s="17"/>
      <c r="B14" s="428" t="s">
        <v>217</v>
      </c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/>
      <c r="AL14" s="428"/>
      <c r="AM14" s="428"/>
      <c r="AN14" s="428"/>
      <c r="AO14" s="428"/>
      <c r="AP14" s="428"/>
      <c r="AQ14" s="428"/>
      <c r="AR14" s="428"/>
      <c r="AS14" s="428"/>
      <c r="AT14" s="428"/>
      <c r="AU14" s="428"/>
      <c r="AV14" s="428"/>
      <c r="AX14" s="82"/>
    </row>
    <row r="15" spans="1:57" ht="6.75" customHeight="1">
      <c r="A15" s="17"/>
      <c r="B15" s="77"/>
      <c r="C15" s="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X15" s="82">
        <v>0.40277777777777801</v>
      </c>
    </row>
    <row r="16" spans="1:57" ht="1.5" customHeight="1" thickBo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X16" s="82">
        <v>0.40972222222222199</v>
      </c>
    </row>
    <row r="17" spans="1:50" ht="20.25" customHeight="1" thickBot="1">
      <c r="A17" s="17"/>
      <c r="B17" s="11"/>
      <c r="C17" s="11"/>
      <c r="D17" s="11"/>
      <c r="E17" s="11"/>
      <c r="F17" s="11"/>
      <c r="G17" s="11"/>
      <c r="H17" s="11"/>
      <c r="I17" s="11"/>
      <c r="J17" s="12"/>
      <c r="K17" s="441">
        <f>●ご利用者情報!D15</f>
        <v>0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4"/>
      <c r="W17" s="12"/>
      <c r="X17" s="441">
        <f>K17+1</f>
        <v>1</v>
      </c>
      <c r="Y17" s="442"/>
      <c r="Z17" s="442"/>
      <c r="AA17" s="442"/>
      <c r="AB17" s="442"/>
      <c r="AC17" s="442"/>
      <c r="AD17" s="442"/>
      <c r="AE17" s="442"/>
      <c r="AF17" s="442"/>
      <c r="AG17" s="442"/>
      <c r="AH17" s="443"/>
      <c r="AI17" s="4"/>
      <c r="AJ17" s="12"/>
      <c r="AK17" s="441" t="str">
        <f>IF(●ご利用者情報!D17-●ご利用者情報!D15&gt;1,①活動計画表!X17+1,"")</f>
        <v/>
      </c>
      <c r="AL17" s="442"/>
      <c r="AM17" s="442"/>
      <c r="AN17" s="442"/>
      <c r="AO17" s="442"/>
      <c r="AP17" s="442"/>
      <c r="AQ17" s="442"/>
      <c r="AR17" s="442"/>
      <c r="AS17" s="442"/>
      <c r="AT17" s="442"/>
      <c r="AU17" s="443"/>
      <c r="AV17" s="17"/>
      <c r="AX17" s="82">
        <v>0.41666666666666602</v>
      </c>
    </row>
    <row r="18" spans="1:50" ht="15" customHeight="1">
      <c r="A18" s="17"/>
      <c r="B18" s="444">
        <v>0.25</v>
      </c>
      <c r="C18" s="445"/>
      <c r="D18" s="446"/>
      <c r="E18" s="16"/>
      <c r="F18" s="17"/>
      <c r="G18" s="17"/>
      <c r="H18" s="17"/>
      <c r="I18" s="5"/>
      <c r="J18" s="447" t="s">
        <v>4</v>
      </c>
      <c r="K18" s="448"/>
      <c r="L18" s="448"/>
      <c r="M18" s="448"/>
      <c r="N18" s="448"/>
      <c r="O18" s="448"/>
      <c r="P18" s="448"/>
      <c r="Q18" s="449" t="s">
        <v>5</v>
      </c>
      <c r="R18" s="448"/>
      <c r="S18" s="448"/>
      <c r="T18" s="448"/>
      <c r="U18" s="448"/>
      <c r="V18" s="450"/>
      <c r="W18" s="447" t="s">
        <v>4</v>
      </c>
      <c r="X18" s="448"/>
      <c r="Y18" s="448"/>
      <c r="Z18" s="448"/>
      <c r="AA18" s="448"/>
      <c r="AB18" s="448"/>
      <c r="AC18" s="21"/>
      <c r="AD18" s="402" t="s">
        <v>5</v>
      </c>
      <c r="AE18" s="403"/>
      <c r="AF18" s="403"/>
      <c r="AG18" s="403"/>
      <c r="AH18" s="403"/>
      <c r="AI18" s="450"/>
      <c r="AJ18" s="447" t="s">
        <v>4</v>
      </c>
      <c r="AK18" s="403"/>
      <c r="AL18" s="403"/>
      <c r="AM18" s="403"/>
      <c r="AN18" s="403"/>
      <c r="AO18" s="403"/>
      <c r="AP18" s="14"/>
      <c r="AQ18" s="402" t="s">
        <v>5</v>
      </c>
      <c r="AR18" s="403"/>
      <c r="AS18" s="403"/>
      <c r="AT18" s="403"/>
      <c r="AU18" s="403"/>
      <c r="AV18" s="404"/>
      <c r="AX18" s="82">
        <v>0.42361111111111099</v>
      </c>
    </row>
    <row r="19" spans="1:50" ht="3" customHeight="1">
      <c r="A19" s="17"/>
      <c r="B19" s="392"/>
      <c r="C19" s="393"/>
      <c r="D19" s="394"/>
      <c r="E19" s="15"/>
      <c r="F19" s="17"/>
      <c r="G19" s="17"/>
      <c r="H19" s="17"/>
      <c r="I19" s="5"/>
      <c r="J19" s="6"/>
      <c r="K19" s="17"/>
      <c r="L19" s="17"/>
      <c r="M19" s="17"/>
      <c r="N19" s="17"/>
      <c r="O19" s="17"/>
      <c r="P19" s="17"/>
      <c r="Q19" s="18"/>
      <c r="R19" s="17"/>
      <c r="S19" s="20"/>
      <c r="T19" s="20"/>
      <c r="U19" s="20"/>
      <c r="V19" s="7"/>
      <c r="W19" s="419" t="s">
        <v>224</v>
      </c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1"/>
      <c r="AJ19" s="419" t="s">
        <v>224</v>
      </c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9"/>
      <c r="AX19" s="82">
        <v>0.43055555555555503</v>
      </c>
    </row>
    <row r="20" spans="1:50" ht="6.75" customHeight="1">
      <c r="A20" s="17"/>
      <c r="B20" s="392"/>
      <c r="C20" s="393"/>
      <c r="D20" s="394"/>
      <c r="E20" s="15"/>
      <c r="F20" s="17"/>
      <c r="G20" s="17"/>
      <c r="H20" s="17"/>
      <c r="I20" s="5"/>
      <c r="J20" s="56"/>
      <c r="K20" s="17"/>
      <c r="L20" s="17"/>
      <c r="M20" s="17"/>
      <c r="N20" s="17"/>
      <c r="O20" s="17"/>
      <c r="P20" s="250"/>
      <c r="Q20" s="17"/>
      <c r="R20" s="17"/>
      <c r="S20" s="17"/>
      <c r="T20" s="17"/>
      <c r="U20" s="17"/>
      <c r="V20" s="60"/>
      <c r="W20" s="422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4"/>
      <c r="AJ20" s="422"/>
      <c r="AK20" s="423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30"/>
      <c r="AX20" s="82">
        <v>0.4375</v>
      </c>
    </row>
    <row r="21" spans="1:50" ht="6.75" customHeight="1">
      <c r="A21" s="17"/>
      <c r="B21" s="392"/>
      <c r="C21" s="393"/>
      <c r="D21" s="394"/>
      <c r="E21" s="15"/>
      <c r="F21" s="17"/>
      <c r="G21" s="17"/>
      <c r="H21" s="17"/>
      <c r="I21" s="5"/>
      <c r="J21" s="56"/>
      <c r="K21" s="251"/>
      <c r="L21" s="251"/>
      <c r="M21" s="251"/>
      <c r="N21" s="251"/>
      <c r="O21" s="251"/>
      <c r="P21" s="252"/>
      <c r="Q21" s="251"/>
      <c r="R21" s="251"/>
      <c r="S21" s="251"/>
      <c r="T21" s="251"/>
      <c r="U21" s="251"/>
      <c r="V21" s="60"/>
      <c r="W21" s="56"/>
      <c r="X21" s="251"/>
      <c r="Y21" s="251"/>
      <c r="Z21" s="251"/>
      <c r="AA21" s="251"/>
      <c r="AB21" s="251"/>
      <c r="AC21" s="252"/>
      <c r="AD21" s="251"/>
      <c r="AE21" s="251"/>
      <c r="AF21" s="251"/>
      <c r="AG21" s="251"/>
      <c r="AH21" s="251"/>
      <c r="AI21" s="60"/>
      <c r="AJ21" s="56"/>
      <c r="AK21" s="251"/>
      <c r="AL21" s="251"/>
      <c r="AM21" s="251"/>
      <c r="AN21" s="251"/>
      <c r="AO21" s="251"/>
      <c r="AP21" s="252"/>
      <c r="AQ21" s="251"/>
      <c r="AR21" s="251"/>
      <c r="AS21" s="251"/>
      <c r="AT21" s="251"/>
      <c r="AU21" s="251"/>
      <c r="AV21" s="19"/>
      <c r="AX21" s="82">
        <v>0.44444444444444398</v>
      </c>
    </row>
    <row r="22" spans="1:50" ht="6.75" customHeight="1">
      <c r="A22" s="17"/>
      <c r="B22" s="392">
        <v>0.29166666666666669</v>
      </c>
      <c r="C22" s="393"/>
      <c r="D22" s="394"/>
      <c r="E22" s="16"/>
      <c r="F22" s="17"/>
      <c r="G22" s="17"/>
      <c r="H22" s="17"/>
      <c r="I22" s="5"/>
      <c r="J22" s="57"/>
      <c r="K22" s="405"/>
      <c r="L22" s="405"/>
      <c r="M22" s="405"/>
      <c r="N22" s="405"/>
      <c r="O22" s="405"/>
      <c r="P22" s="406"/>
      <c r="Q22" s="407"/>
      <c r="R22" s="405"/>
      <c r="S22" s="405"/>
      <c r="T22" s="405"/>
      <c r="U22" s="405"/>
      <c r="V22" s="61"/>
      <c r="W22" s="57"/>
      <c r="X22" s="405"/>
      <c r="Y22" s="405"/>
      <c r="Z22" s="405"/>
      <c r="AA22" s="405"/>
      <c r="AB22" s="405"/>
      <c r="AC22" s="406"/>
      <c r="AD22" s="407"/>
      <c r="AE22" s="405"/>
      <c r="AF22" s="405"/>
      <c r="AG22" s="405"/>
      <c r="AH22" s="405"/>
      <c r="AI22" s="61"/>
      <c r="AJ22" s="57"/>
      <c r="AK22" s="405"/>
      <c r="AL22" s="405"/>
      <c r="AM22" s="405"/>
      <c r="AN22" s="405"/>
      <c r="AO22" s="405"/>
      <c r="AP22" s="406"/>
      <c r="AQ22" s="407"/>
      <c r="AR22" s="405"/>
      <c r="AS22" s="405"/>
      <c r="AT22" s="405"/>
      <c r="AU22" s="405"/>
      <c r="AV22" s="19"/>
      <c r="AX22" s="82">
        <v>0.45138888888888901</v>
      </c>
    </row>
    <row r="23" spans="1:50" ht="7.05" customHeight="1">
      <c r="A23" s="17"/>
      <c r="B23" s="392"/>
      <c r="C23" s="393"/>
      <c r="D23" s="394"/>
      <c r="E23" s="15"/>
      <c r="F23" s="17"/>
      <c r="G23" s="17"/>
      <c r="H23" s="17"/>
      <c r="I23" s="5"/>
      <c r="J23" s="217"/>
      <c r="K23" s="335"/>
      <c r="L23" s="335"/>
      <c r="M23" s="335"/>
      <c r="N23" s="335"/>
      <c r="O23" s="335"/>
      <c r="P23" s="341"/>
      <c r="Q23" s="334"/>
      <c r="R23" s="335"/>
      <c r="S23" s="335"/>
      <c r="T23" s="335"/>
      <c r="U23" s="335"/>
      <c r="V23" s="60"/>
      <c r="W23" s="56"/>
      <c r="X23" s="335"/>
      <c r="Y23" s="335"/>
      <c r="Z23" s="335"/>
      <c r="AA23" s="335"/>
      <c r="AB23" s="335"/>
      <c r="AC23" s="341"/>
      <c r="AD23" s="334"/>
      <c r="AE23" s="335"/>
      <c r="AF23" s="335"/>
      <c r="AG23" s="335"/>
      <c r="AH23" s="335"/>
      <c r="AI23" s="60"/>
      <c r="AJ23" s="56"/>
      <c r="AK23" s="335"/>
      <c r="AL23" s="335"/>
      <c r="AM23" s="335"/>
      <c r="AN23" s="335"/>
      <c r="AO23" s="335"/>
      <c r="AP23" s="341"/>
      <c r="AQ23" s="334"/>
      <c r="AR23" s="335"/>
      <c r="AS23" s="335"/>
      <c r="AT23" s="335"/>
      <c r="AU23" s="335"/>
      <c r="AV23" s="19"/>
      <c r="AX23" s="82">
        <v>0.45833333333333298</v>
      </c>
    </row>
    <row r="24" spans="1:50" ht="7.05" customHeight="1">
      <c r="A24" s="17"/>
      <c r="B24" s="386"/>
      <c r="C24" s="387"/>
      <c r="D24" s="388"/>
      <c r="E24" s="15"/>
      <c r="F24" s="17"/>
      <c r="G24" s="17"/>
      <c r="H24" s="17"/>
      <c r="I24" s="5"/>
      <c r="J24" s="218"/>
      <c r="K24" s="335"/>
      <c r="L24" s="335"/>
      <c r="M24" s="335"/>
      <c r="N24" s="335"/>
      <c r="O24" s="335"/>
      <c r="P24" s="341"/>
      <c r="Q24" s="334"/>
      <c r="R24" s="335"/>
      <c r="S24" s="335"/>
      <c r="T24" s="335"/>
      <c r="U24" s="335"/>
      <c r="V24" s="60"/>
      <c r="W24" s="56"/>
      <c r="X24" s="335"/>
      <c r="Y24" s="335"/>
      <c r="Z24" s="335"/>
      <c r="AA24" s="335"/>
      <c r="AB24" s="335"/>
      <c r="AC24" s="341"/>
      <c r="AD24" s="334"/>
      <c r="AE24" s="335"/>
      <c r="AF24" s="335"/>
      <c r="AG24" s="335"/>
      <c r="AH24" s="335"/>
      <c r="AI24" s="60"/>
      <c r="AJ24" s="56"/>
      <c r="AK24" s="335"/>
      <c r="AL24" s="335"/>
      <c r="AM24" s="335"/>
      <c r="AN24" s="335"/>
      <c r="AO24" s="335"/>
      <c r="AP24" s="341"/>
      <c r="AQ24" s="334"/>
      <c r="AR24" s="335"/>
      <c r="AS24" s="335"/>
      <c r="AT24" s="335"/>
      <c r="AU24" s="335"/>
      <c r="AV24" s="19"/>
      <c r="AX24" s="82">
        <v>0.46527777777777801</v>
      </c>
    </row>
    <row r="25" spans="1:50" ht="7.05" customHeight="1">
      <c r="A25" s="17"/>
      <c r="B25" s="386"/>
      <c r="C25" s="387"/>
      <c r="D25" s="388"/>
      <c r="E25" s="15"/>
      <c r="F25" s="120"/>
      <c r="G25" s="255"/>
      <c r="H25" s="255"/>
      <c r="I25" s="119"/>
      <c r="J25" s="218"/>
      <c r="K25" s="335"/>
      <c r="L25" s="335"/>
      <c r="M25" s="335"/>
      <c r="N25" s="335"/>
      <c r="O25" s="335"/>
      <c r="P25" s="341"/>
      <c r="Q25" s="334"/>
      <c r="R25" s="335"/>
      <c r="S25" s="335"/>
      <c r="T25" s="335"/>
      <c r="U25" s="335"/>
      <c r="V25" s="60"/>
      <c r="W25" s="56"/>
      <c r="X25" s="335"/>
      <c r="Y25" s="335"/>
      <c r="Z25" s="335"/>
      <c r="AA25" s="335"/>
      <c r="AB25" s="335"/>
      <c r="AC25" s="341"/>
      <c r="AD25" s="334"/>
      <c r="AE25" s="335"/>
      <c r="AF25" s="335"/>
      <c r="AG25" s="335"/>
      <c r="AH25" s="335"/>
      <c r="AI25" s="60"/>
      <c r="AJ25" s="56"/>
      <c r="AK25" s="335"/>
      <c r="AL25" s="335"/>
      <c r="AM25" s="335"/>
      <c r="AN25" s="335"/>
      <c r="AO25" s="335"/>
      <c r="AP25" s="341"/>
      <c r="AQ25" s="334"/>
      <c r="AR25" s="335"/>
      <c r="AS25" s="335"/>
      <c r="AT25" s="335"/>
      <c r="AU25" s="335"/>
      <c r="AV25" s="19"/>
      <c r="AX25" s="82">
        <v>0.47222222222222199</v>
      </c>
    </row>
    <row r="26" spans="1:50" ht="7.05" customHeight="1">
      <c r="A26" s="17"/>
      <c r="B26" s="392">
        <v>0.33333333333333331</v>
      </c>
      <c r="C26" s="393"/>
      <c r="D26" s="394"/>
      <c r="E26" s="16"/>
      <c r="F26" s="120"/>
      <c r="G26" s="255"/>
      <c r="H26" s="255"/>
      <c r="I26" s="119"/>
      <c r="J26" s="59"/>
      <c r="K26" s="339"/>
      <c r="L26" s="339"/>
      <c r="M26" s="339"/>
      <c r="N26" s="339"/>
      <c r="O26" s="339"/>
      <c r="P26" s="342"/>
      <c r="Q26" s="338"/>
      <c r="R26" s="339"/>
      <c r="S26" s="339"/>
      <c r="T26" s="339"/>
      <c r="U26" s="339"/>
      <c r="V26" s="61"/>
      <c r="W26" s="57"/>
      <c r="X26" s="335"/>
      <c r="Y26" s="335"/>
      <c r="Z26" s="335"/>
      <c r="AA26" s="335"/>
      <c r="AB26" s="335"/>
      <c r="AC26" s="341"/>
      <c r="AD26" s="334"/>
      <c r="AE26" s="335"/>
      <c r="AF26" s="335"/>
      <c r="AG26" s="335"/>
      <c r="AH26" s="335"/>
      <c r="AI26" s="61"/>
      <c r="AJ26" s="57"/>
      <c r="AK26" s="335"/>
      <c r="AL26" s="335"/>
      <c r="AM26" s="335"/>
      <c r="AN26" s="335"/>
      <c r="AO26" s="335"/>
      <c r="AP26" s="341"/>
      <c r="AQ26" s="334"/>
      <c r="AR26" s="335"/>
      <c r="AS26" s="335"/>
      <c r="AT26" s="335"/>
      <c r="AU26" s="335"/>
      <c r="AV26" s="19"/>
      <c r="AX26" s="82">
        <v>0.47916666666666702</v>
      </c>
    </row>
    <row r="27" spans="1:50" ht="7.05" customHeight="1">
      <c r="A27" s="17"/>
      <c r="B27" s="392"/>
      <c r="C27" s="393"/>
      <c r="D27" s="394"/>
      <c r="E27" s="15"/>
      <c r="F27" s="120"/>
      <c r="G27" s="255"/>
      <c r="H27" s="255"/>
      <c r="I27" s="119"/>
      <c r="J27" s="58"/>
      <c r="K27" s="337"/>
      <c r="L27" s="337"/>
      <c r="M27" s="337"/>
      <c r="N27" s="337"/>
      <c r="O27" s="337"/>
      <c r="P27" s="340"/>
      <c r="Q27" s="336"/>
      <c r="R27" s="337"/>
      <c r="S27" s="337"/>
      <c r="T27" s="337"/>
      <c r="U27" s="337"/>
      <c r="V27" s="60"/>
      <c r="W27" s="56"/>
      <c r="X27" s="337"/>
      <c r="Y27" s="337"/>
      <c r="Z27" s="337"/>
      <c r="AA27" s="337"/>
      <c r="AB27" s="337"/>
      <c r="AC27" s="340"/>
      <c r="AD27" s="336"/>
      <c r="AE27" s="337"/>
      <c r="AF27" s="337"/>
      <c r="AG27" s="337"/>
      <c r="AH27" s="337"/>
      <c r="AI27" s="60"/>
      <c r="AJ27" s="56"/>
      <c r="AK27" s="337"/>
      <c r="AL27" s="337"/>
      <c r="AM27" s="337"/>
      <c r="AN27" s="337"/>
      <c r="AO27" s="337"/>
      <c r="AP27" s="340"/>
      <c r="AQ27" s="336"/>
      <c r="AR27" s="337"/>
      <c r="AS27" s="337"/>
      <c r="AT27" s="337"/>
      <c r="AU27" s="337"/>
      <c r="AV27" s="19"/>
      <c r="AX27" s="82">
        <v>0.48611111111111099</v>
      </c>
    </row>
    <row r="28" spans="1:50" ht="7.05" customHeight="1">
      <c r="A28" s="17"/>
      <c r="B28" s="386"/>
      <c r="C28" s="387"/>
      <c r="D28" s="388"/>
      <c r="E28" s="15"/>
      <c r="F28" s="120"/>
      <c r="G28" s="255"/>
      <c r="H28" s="255"/>
      <c r="I28" s="119"/>
      <c r="J28" s="58"/>
      <c r="K28" s="335"/>
      <c r="L28" s="335"/>
      <c r="M28" s="335"/>
      <c r="N28" s="335"/>
      <c r="O28" s="335"/>
      <c r="P28" s="341"/>
      <c r="Q28" s="334"/>
      <c r="R28" s="335"/>
      <c r="S28" s="335"/>
      <c r="T28" s="335"/>
      <c r="U28" s="335"/>
      <c r="V28" s="60"/>
      <c r="W28" s="56"/>
      <c r="X28" s="335"/>
      <c r="Y28" s="335"/>
      <c r="Z28" s="335"/>
      <c r="AA28" s="335"/>
      <c r="AB28" s="335"/>
      <c r="AC28" s="341"/>
      <c r="AD28" s="334"/>
      <c r="AE28" s="335"/>
      <c r="AF28" s="335"/>
      <c r="AG28" s="335"/>
      <c r="AH28" s="335"/>
      <c r="AI28" s="60"/>
      <c r="AJ28" s="56"/>
      <c r="AK28" s="335"/>
      <c r="AL28" s="335"/>
      <c r="AM28" s="335"/>
      <c r="AN28" s="335"/>
      <c r="AO28" s="335"/>
      <c r="AP28" s="341"/>
      <c r="AQ28" s="334"/>
      <c r="AR28" s="335"/>
      <c r="AS28" s="335"/>
      <c r="AT28" s="335"/>
      <c r="AU28" s="335"/>
      <c r="AV28" s="19"/>
      <c r="AX28" s="82">
        <v>0.49305555555555503</v>
      </c>
    </row>
    <row r="29" spans="1:50" ht="7.05" customHeight="1">
      <c r="A29" s="17"/>
      <c r="B29" s="386"/>
      <c r="C29" s="387"/>
      <c r="D29" s="388"/>
      <c r="E29" s="17"/>
      <c r="F29" s="17"/>
      <c r="G29" s="255"/>
      <c r="H29" s="255"/>
      <c r="I29" s="5"/>
      <c r="J29" s="218"/>
      <c r="K29" s="335"/>
      <c r="L29" s="335"/>
      <c r="M29" s="335"/>
      <c r="N29" s="335"/>
      <c r="O29" s="335"/>
      <c r="P29" s="341"/>
      <c r="Q29" s="334"/>
      <c r="R29" s="335"/>
      <c r="S29" s="335"/>
      <c r="T29" s="335"/>
      <c r="U29" s="335"/>
      <c r="V29" s="60"/>
      <c r="W29" s="56"/>
      <c r="X29" s="335"/>
      <c r="Y29" s="335"/>
      <c r="Z29" s="335"/>
      <c r="AA29" s="335"/>
      <c r="AB29" s="335"/>
      <c r="AC29" s="341"/>
      <c r="AD29" s="334"/>
      <c r="AE29" s="335"/>
      <c r="AF29" s="335"/>
      <c r="AG29" s="335"/>
      <c r="AH29" s="335"/>
      <c r="AI29" s="60"/>
      <c r="AJ29" s="56"/>
      <c r="AK29" s="335"/>
      <c r="AL29" s="335"/>
      <c r="AM29" s="335"/>
      <c r="AN29" s="335"/>
      <c r="AO29" s="335"/>
      <c r="AP29" s="341"/>
      <c r="AQ29" s="334"/>
      <c r="AR29" s="335"/>
      <c r="AS29" s="335"/>
      <c r="AT29" s="335"/>
      <c r="AU29" s="335"/>
      <c r="AV29" s="19"/>
      <c r="AX29" s="82">
        <v>0.5</v>
      </c>
    </row>
    <row r="30" spans="1:50" ht="7.05" customHeight="1">
      <c r="A30" s="17"/>
      <c r="B30" s="392">
        <v>0.375</v>
      </c>
      <c r="C30" s="393"/>
      <c r="D30" s="394"/>
      <c r="E30" s="16"/>
      <c r="F30" s="17"/>
      <c r="G30" s="255"/>
      <c r="H30" s="255"/>
      <c r="I30" s="5"/>
      <c r="J30" s="59"/>
      <c r="K30" s="339"/>
      <c r="L30" s="339"/>
      <c r="M30" s="339"/>
      <c r="N30" s="339"/>
      <c r="O30" s="339"/>
      <c r="P30" s="342"/>
      <c r="Q30" s="338"/>
      <c r="R30" s="339"/>
      <c r="S30" s="339"/>
      <c r="T30" s="339"/>
      <c r="U30" s="339"/>
      <c r="V30" s="61"/>
      <c r="W30" s="57"/>
      <c r="X30" s="339"/>
      <c r="Y30" s="339"/>
      <c r="Z30" s="339"/>
      <c r="AA30" s="339"/>
      <c r="AB30" s="339"/>
      <c r="AC30" s="342"/>
      <c r="AD30" s="338"/>
      <c r="AE30" s="339"/>
      <c r="AF30" s="339"/>
      <c r="AG30" s="339"/>
      <c r="AH30" s="339"/>
      <c r="AI30" s="61"/>
      <c r="AJ30" s="57"/>
      <c r="AK30" s="339"/>
      <c r="AL30" s="339"/>
      <c r="AM30" s="339"/>
      <c r="AN30" s="339"/>
      <c r="AO30" s="339"/>
      <c r="AP30" s="342"/>
      <c r="AQ30" s="338"/>
      <c r="AR30" s="339"/>
      <c r="AS30" s="339"/>
      <c r="AT30" s="339"/>
      <c r="AU30" s="339"/>
      <c r="AV30" s="19"/>
      <c r="AX30" s="82">
        <v>0.50694444444444398</v>
      </c>
    </row>
    <row r="31" spans="1:50" ht="7.05" customHeight="1">
      <c r="A31" s="17"/>
      <c r="B31" s="392"/>
      <c r="C31" s="393"/>
      <c r="D31" s="394"/>
      <c r="E31" s="15"/>
      <c r="F31" s="17"/>
      <c r="G31" s="255"/>
      <c r="H31" s="255"/>
      <c r="I31" s="5"/>
      <c r="J31" s="58"/>
      <c r="K31" s="335"/>
      <c r="L31" s="335"/>
      <c r="M31" s="335"/>
      <c r="N31" s="335"/>
      <c r="O31" s="335"/>
      <c r="P31" s="341"/>
      <c r="Q31" s="334"/>
      <c r="R31" s="335"/>
      <c r="S31" s="335"/>
      <c r="T31" s="335"/>
      <c r="U31" s="335"/>
      <c r="V31" s="60"/>
      <c r="W31" s="56"/>
      <c r="X31" s="335"/>
      <c r="Y31" s="335"/>
      <c r="Z31" s="335"/>
      <c r="AA31" s="335"/>
      <c r="AB31" s="335"/>
      <c r="AC31" s="341"/>
      <c r="AD31" s="334"/>
      <c r="AE31" s="335"/>
      <c r="AF31" s="335"/>
      <c r="AG31" s="335"/>
      <c r="AH31" s="335"/>
      <c r="AI31" s="60"/>
      <c r="AJ31" s="56"/>
      <c r="AK31" s="335"/>
      <c r="AL31" s="335"/>
      <c r="AM31" s="335"/>
      <c r="AN31" s="335"/>
      <c r="AO31" s="335"/>
      <c r="AP31" s="341"/>
      <c r="AQ31" s="334"/>
      <c r="AR31" s="335"/>
      <c r="AS31" s="335"/>
      <c r="AT31" s="335"/>
      <c r="AU31" s="335"/>
      <c r="AV31" s="19"/>
      <c r="AX31" s="82">
        <v>0.51388888888888895</v>
      </c>
    </row>
    <row r="32" spans="1:50" ht="7.05" customHeight="1">
      <c r="A32" s="17"/>
      <c r="B32" s="386"/>
      <c r="C32" s="387"/>
      <c r="D32" s="388"/>
      <c r="E32" s="15"/>
      <c r="F32" s="17"/>
      <c r="G32" s="255"/>
      <c r="H32" s="255"/>
      <c r="I32" s="5"/>
      <c r="J32" s="58"/>
      <c r="K32" s="335"/>
      <c r="L32" s="335"/>
      <c r="M32" s="335"/>
      <c r="N32" s="335"/>
      <c r="O32" s="335"/>
      <c r="P32" s="341"/>
      <c r="Q32" s="334"/>
      <c r="R32" s="335"/>
      <c r="S32" s="335"/>
      <c r="T32" s="335"/>
      <c r="U32" s="335"/>
      <c r="V32" s="60"/>
      <c r="W32" s="56"/>
      <c r="X32" s="335"/>
      <c r="Y32" s="335"/>
      <c r="Z32" s="335"/>
      <c r="AA32" s="335"/>
      <c r="AB32" s="335"/>
      <c r="AC32" s="341"/>
      <c r="AD32" s="334"/>
      <c r="AE32" s="335"/>
      <c r="AF32" s="335"/>
      <c r="AG32" s="335"/>
      <c r="AH32" s="335"/>
      <c r="AI32" s="60"/>
      <c r="AJ32" s="56"/>
      <c r="AK32" s="335"/>
      <c r="AL32" s="335"/>
      <c r="AM32" s="335"/>
      <c r="AN32" s="335"/>
      <c r="AO32" s="335"/>
      <c r="AP32" s="341"/>
      <c r="AQ32" s="334"/>
      <c r="AR32" s="335"/>
      <c r="AS32" s="335"/>
      <c r="AT32" s="335"/>
      <c r="AU32" s="335"/>
      <c r="AV32" s="19"/>
      <c r="AX32" s="82">
        <v>0.52083333333333304</v>
      </c>
    </row>
    <row r="33" spans="1:50" ht="7.05" customHeight="1">
      <c r="A33" s="17"/>
      <c r="B33" s="386"/>
      <c r="C33" s="387"/>
      <c r="D33" s="388"/>
      <c r="E33" s="15"/>
      <c r="F33" s="17"/>
      <c r="G33" s="17"/>
      <c r="H33" s="17"/>
      <c r="I33" s="5"/>
      <c r="J33" s="218"/>
      <c r="K33" s="335"/>
      <c r="L33" s="335"/>
      <c r="M33" s="335"/>
      <c r="N33" s="335"/>
      <c r="O33" s="335"/>
      <c r="P33" s="341"/>
      <c r="Q33" s="334"/>
      <c r="R33" s="335"/>
      <c r="S33" s="335"/>
      <c r="T33" s="335"/>
      <c r="U33" s="335"/>
      <c r="V33" s="60"/>
      <c r="W33" s="56"/>
      <c r="X33" s="335"/>
      <c r="Y33" s="335"/>
      <c r="Z33" s="335"/>
      <c r="AA33" s="335"/>
      <c r="AB33" s="335"/>
      <c r="AC33" s="341"/>
      <c r="AD33" s="334"/>
      <c r="AE33" s="335"/>
      <c r="AF33" s="335"/>
      <c r="AG33" s="335"/>
      <c r="AH33" s="335"/>
      <c r="AI33" s="60"/>
      <c r="AJ33" s="56"/>
      <c r="AK33" s="335"/>
      <c r="AL33" s="335"/>
      <c r="AM33" s="335"/>
      <c r="AN33" s="335"/>
      <c r="AO33" s="335"/>
      <c r="AP33" s="341"/>
      <c r="AQ33" s="334"/>
      <c r="AR33" s="335"/>
      <c r="AS33" s="335"/>
      <c r="AT33" s="335"/>
      <c r="AU33" s="335"/>
      <c r="AV33" s="19"/>
      <c r="AX33" s="82">
        <v>0.52777777777777701</v>
      </c>
    </row>
    <row r="34" spans="1:50" ht="7.05" customHeight="1">
      <c r="A34" s="17"/>
      <c r="B34" s="392">
        <v>0.41666666666666669</v>
      </c>
      <c r="C34" s="393"/>
      <c r="D34" s="394"/>
      <c r="E34" s="16"/>
      <c r="F34" s="17"/>
      <c r="G34" s="17"/>
      <c r="H34" s="17"/>
      <c r="I34" s="5"/>
      <c r="J34" s="59"/>
      <c r="K34" s="335"/>
      <c r="L34" s="335"/>
      <c r="M34" s="335"/>
      <c r="N34" s="335"/>
      <c r="O34" s="335"/>
      <c r="P34" s="341"/>
      <c r="Q34" s="334"/>
      <c r="R34" s="335"/>
      <c r="S34" s="335"/>
      <c r="T34" s="335"/>
      <c r="U34" s="335"/>
      <c r="V34" s="61"/>
      <c r="W34" s="57"/>
      <c r="X34" s="335"/>
      <c r="Y34" s="335"/>
      <c r="Z34" s="335"/>
      <c r="AA34" s="335"/>
      <c r="AB34" s="335"/>
      <c r="AC34" s="341"/>
      <c r="AD34" s="334"/>
      <c r="AE34" s="335"/>
      <c r="AF34" s="335"/>
      <c r="AG34" s="335"/>
      <c r="AH34" s="335"/>
      <c r="AI34" s="61"/>
      <c r="AJ34" s="57"/>
      <c r="AK34" s="335"/>
      <c r="AL34" s="335"/>
      <c r="AM34" s="335"/>
      <c r="AN34" s="335"/>
      <c r="AO34" s="335"/>
      <c r="AP34" s="341"/>
      <c r="AQ34" s="334"/>
      <c r="AR34" s="335"/>
      <c r="AS34" s="335"/>
      <c r="AT34" s="335"/>
      <c r="AU34" s="335"/>
      <c r="AV34" s="19"/>
      <c r="AX34" s="82">
        <v>0.53472222222222199</v>
      </c>
    </row>
    <row r="35" spans="1:50" ht="7.05" customHeight="1">
      <c r="A35" s="17"/>
      <c r="B35" s="392"/>
      <c r="C35" s="393"/>
      <c r="D35" s="394"/>
      <c r="E35" s="15"/>
      <c r="F35" s="17"/>
      <c r="G35" s="17"/>
      <c r="H35" s="17"/>
      <c r="I35" s="5"/>
      <c r="J35" s="58"/>
      <c r="K35" s="337"/>
      <c r="L35" s="337"/>
      <c r="M35" s="337"/>
      <c r="N35" s="337"/>
      <c r="O35" s="337"/>
      <c r="P35" s="340"/>
      <c r="Q35" s="336"/>
      <c r="R35" s="337"/>
      <c r="S35" s="337"/>
      <c r="T35" s="337"/>
      <c r="U35" s="337"/>
      <c r="V35" s="60"/>
      <c r="W35" s="56"/>
      <c r="X35" s="337"/>
      <c r="Y35" s="337"/>
      <c r="Z35" s="337"/>
      <c r="AA35" s="337"/>
      <c r="AB35" s="337"/>
      <c r="AC35" s="340"/>
      <c r="AD35" s="336"/>
      <c r="AE35" s="337"/>
      <c r="AF35" s="337"/>
      <c r="AG35" s="337"/>
      <c r="AH35" s="337"/>
      <c r="AI35" s="60"/>
      <c r="AJ35" s="56"/>
      <c r="AK35" s="337"/>
      <c r="AL35" s="337"/>
      <c r="AM35" s="337"/>
      <c r="AN35" s="337"/>
      <c r="AO35" s="337"/>
      <c r="AP35" s="340"/>
      <c r="AQ35" s="336"/>
      <c r="AR35" s="337"/>
      <c r="AS35" s="337"/>
      <c r="AT35" s="337"/>
      <c r="AU35" s="337"/>
      <c r="AV35" s="19"/>
      <c r="AX35" s="82">
        <v>0.54166666666666596</v>
      </c>
    </row>
    <row r="36" spans="1:50" ht="7.05" customHeight="1">
      <c r="A36" s="17"/>
      <c r="B36" s="386"/>
      <c r="C36" s="387"/>
      <c r="D36" s="388"/>
      <c r="E36" s="15"/>
      <c r="F36" s="17"/>
      <c r="G36" s="17"/>
      <c r="H36" s="17"/>
      <c r="I36" s="5"/>
      <c r="J36" s="58"/>
      <c r="K36" s="335"/>
      <c r="L36" s="335"/>
      <c r="M36" s="335"/>
      <c r="N36" s="335"/>
      <c r="O36" s="335"/>
      <c r="P36" s="341"/>
      <c r="Q36" s="334"/>
      <c r="R36" s="335"/>
      <c r="S36" s="335"/>
      <c r="T36" s="335"/>
      <c r="U36" s="335"/>
      <c r="V36" s="60"/>
      <c r="W36" s="56"/>
      <c r="X36" s="335"/>
      <c r="Y36" s="335"/>
      <c r="Z36" s="335"/>
      <c r="AA36" s="335"/>
      <c r="AB36" s="335"/>
      <c r="AC36" s="341"/>
      <c r="AD36" s="334"/>
      <c r="AE36" s="335"/>
      <c r="AF36" s="335"/>
      <c r="AG36" s="335"/>
      <c r="AH36" s="335"/>
      <c r="AI36" s="60"/>
      <c r="AJ36" s="56"/>
      <c r="AK36" s="335"/>
      <c r="AL36" s="335"/>
      <c r="AM36" s="335"/>
      <c r="AN36" s="335"/>
      <c r="AO36" s="335"/>
      <c r="AP36" s="341"/>
      <c r="AQ36" s="334"/>
      <c r="AR36" s="335"/>
      <c r="AS36" s="335"/>
      <c r="AT36" s="335"/>
      <c r="AU36" s="335"/>
      <c r="AV36" s="19"/>
      <c r="AX36" s="82">
        <v>0.54861111111111105</v>
      </c>
    </row>
    <row r="37" spans="1:50" ht="7.05" customHeight="1">
      <c r="A37" s="17"/>
      <c r="B37" s="386"/>
      <c r="C37" s="387"/>
      <c r="D37" s="388"/>
      <c r="E37" s="15"/>
      <c r="F37" s="17"/>
      <c r="G37" s="17"/>
      <c r="H37" s="17"/>
      <c r="I37" s="5"/>
      <c r="J37" s="218"/>
      <c r="K37" s="335"/>
      <c r="L37" s="335"/>
      <c r="M37" s="335"/>
      <c r="N37" s="335"/>
      <c r="O37" s="335"/>
      <c r="P37" s="341"/>
      <c r="Q37" s="334"/>
      <c r="R37" s="335"/>
      <c r="S37" s="335"/>
      <c r="T37" s="335"/>
      <c r="U37" s="335"/>
      <c r="V37" s="60"/>
      <c r="W37" s="56"/>
      <c r="X37" s="335"/>
      <c r="Y37" s="335"/>
      <c r="Z37" s="335"/>
      <c r="AA37" s="335"/>
      <c r="AB37" s="335"/>
      <c r="AC37" s="341"/>
      <c r="AD37" s="334"/>
      <c r="AE37" s="335"/>
      <c r="AF37" s="335"/>
      <c r="AG37" s="335"/>
      <c r="AH37" s="335"/>
      <c r="AI37" s="60"/>
      <c r="AJ37" s="56"/>
      <c r="AK37" s="335"/>
      <c r="AL37" s="335"/>
      <c r="AM37" s="335"/>
      <c r="AN37" s="335"/>
      <c r="AO37" s="335"/>
      <c r="AP37" s="341"/>
      <c r="AQ37" s="334"/>
      <c r="AR37" s="335"/>
      <c r="AS37" s="335"/>
      <c r="AT37" s="335"/>
      <c r="AU37" s="335"/>
      <c r="AV37" s="19"/>
      <c r="AX37" s="82">
        <v>0.55555555555555503</v>
      </c>
    </row>
    <row r="38" spans="1:50" ht="7.05" customHeight="1">
      <c r="A38" s="17"/>
      <c r="B38" s="392">
        <v>0.45833333333333331</v>
      </c>
      <c r="C38" s="393"/>
      <c r="D38" s="394"/>
      <c r="E38" s="16"/>
      <c r="F38" s="17"/>
      <c r="G38" s="17"/>
      <c r="H38" s="17"/>
      <c r="I38" s="5"/>
      <c r="J38" s="59"/>
      <c r="K38" s="339"/>
      <c r="L38" s="339"/>
      <c r="M38" s="339"/>
      <c r="N38" s="339"/>
      <c r="O38" s="339"/>
      <c r="P38" s="342"/>
      <c r="Q38" s="338"/>
      <c r="R38" s="339"/>
      <c r="S38" s="339"/>
      <c r="T38" s="339"/>
      <c r="U38" s="339"/>
      <c r="V38" s="61"/>
      <c r="W38" s="57"/>
      <c r="X38" s="339"/>
      <c r="Y38" s="339"/>
      <c r="Z38" s="339"/>
      <c r="AA38" s="339"/>
      <c r="AB38" s="339"/>
      <c r="AC38" s="342"/>
      <c r="AD38" s="338"/>
      <c r="AE38" s="339"/>
      <c r="AF38" s="339"/>
      <c r="AG38" s="339"/>
      <c r="AH38" s="339"/>
      <c r="AI38" s="61"/>
      <c r="AJ38" s="57"/>
      <c r="AK38" s="339"/>
      <c r="AL38" s="339"/>
      <c r="AM38" s="339"/>
      <c r="AN38" s="339"/>
      <c r="AO38" s="339"/>
      <c r="AP38" s="342"/>
      <c r="AQ38" s="338"/>
      <c r="AR38" s="339"/>
      <c r="AS38" s="339"/>
      <c r="AT38" s="339"/>
      <c r="AU38" s="339"/>
      <c r="AV38" s="19"/>
      <c r="AX38" s="82">
        <v>0.5625</v>
      </c>
    </row>
    <row r="39" spans="1:50" ht="7.05" customHeight="1">
      <c r="A39" s="17"/>
      <c r="B39" s="392"/>
      <c r="C39" s="393"/>
      <c r="D39" s="394"/>
      <c r="E39" s="15"/>
      <c r="F39" s="17"/>
      <c r="G39" s="256"/>
      <c r="H39" s="256"/>
      <c r="I39" s="5"/>
      <c r="J39" s="58"/>
      <c r="K39" s="335"/>
      <c r="L39" s="335"/>
      <c r="M39" s="335"/>
      <c r="N39" s="335"/>
      <c r="O39" s="335"/>
      <c r="P39" s="341"/>
      <c r="Q39" s="334"/>
      <c r="R39" s="335"/>
      <c r="S39" s="335"/>
      <c r="T39" s="335"/>
      <c r="U39" s="335"/>
      <c r="V39" s="60"/>
      <c r="W39" s="56"/>
      <c r="X39" s="335"/>
      <c r="Y39" s="335"/>
      <c r="Z39" s="335"/>
      <c r="AA39" s="335"/>
      <c r="AB39" s="335"/>
      <c r="AC39" s="341"/>
      <c r="AD39" s="334"/>
      <c r="AE39" s="335"/>
      <c r="AF39" s="335"/>
      <c r="AG39" s="335"/>
      <c r="AH39" s="335"/>
      <c r="AI39" s="60"/>
      <c r="AJ39" s="56"/>
      <c r="AK39" s="335"/>
      <c r="AL39" s="335"/>
      <c r="AM39" s="335"/>
      <c r="AN39" s="335"/>
      <c r="AO39" s="335"/>
      <c r="AP39" s="341"/>
      <c r="AQ39" s="334"/>
      <c r="AR39" s="335"/>
      <c r="AS39" s="335"/>
      <c r="AT39" s="335"/>
      <c r="AU39" s="335"/>
      <c r="AV39" s="19"/>
      <c r="AX39" s="82">
        <v>0.56944444444444398</v>
      </c>
    </row>
    <row r="40" spans="1:50" ht="7.05" customHeight="1">
      <c r="A40" s="17"/>
      <c r="B40" s="386"/>
      <c r="C40" s="387"/>
      <c r="D40" s="388"/>
      <c r="E40" s="15"/>
      <c r="F40" s="17"/>
      <c r="G40" s="256"/>
      <c r="H40" s="256"/>
      <c r="I40" s="5"/>
      <c r="J40" s="58"/>
      <c r="K40" s="335"/>
      <c r="L40" s="335"/>
      <c r="M40" s="335"/>
      <c r="N40" s="335"/>
      <c r="O40" s="335"/>
      <c r="P40" s="341"/>
      <c r="Q40" s="334"/>
      <c r="R40" s="335"/>
      <c r="S40" s="335"/>
      <c r="T40" s="335"/>
      <c r="U40" s="335"/>
      <c r="V40" s="60"/>
      <c r="W40" s="56"/>
      <c r="X40" s="335"/>
      <c r="Y40" s="335"/>
      <c r="Z40" s="335"/>
      <c r="AA40" s="335"/>
      <c r="AB40" s="335"/>
      <c r="AC40" s="341"/>
      <c r="AD40" s="334"/>
      <c r="AE40" s="335"/>
      <c r="AF40" s="335"/>
      <c r="AG40" s="335"/>
      <c r="AH40" s="335"/>
      <c r="AI40" s="60"/>
      <c r="AJ40" s="56"/>
      <c r="AK40" s="335"/>
      <c r="AL40" s="335"/>
      <c r="AM40" s="335"/>
      <c r="AN40" s="335"/>
      <c r="AO40" s="335"/>
      <c r="AP40" s="341"/>
      <c r="AQ40" s="334"/>
      <c r="AR40" s="335"/>
      <c r="AS40" s="335"/>
      <c r="AT40" s="335"/>
      <c r="AU40" s="335"/>
      <c r="AV40" s="19"/>
      <c r="AX40" s="82">
        <v>0.57638888888888795</v>
      </c>
    </row>
    <row r="41" spans="1:50" ht="7.05" customHeight="1">
      <c r="A41" s="17"/>
      <c r="B41" s="386"/>
      <c r="C41" s="387"/>
      <c r="D41" s="388"/>
      <c r="E41" s="15"/>
      <c r="F41" s="17"/>
      <c r="G41" s="256"/>
      <c r="H41" s="256"/>
      <c r="I41" s="5"/>
      <c r="J41" s="218"/>
      <c r="K41" s="335"/>
      <c r="L41" s="335"/>
      <c r="M41" s="335"/>
      <c r="N41" s="335"/>
      <c r="O41" s="335"/>
      <c r="P41" s="341"/>
      <c r="Q41" s="334"/>
      <c r="R41" s="335"/>
      <c r="S41" s="335"/>
      <c r="T41" s="335"/>
      <c r="U41" s="335"/>
      <c r="V41" s="60"/>
      <c r="W41" s="56"/>
      <c r="X41" s="335"/>
      <c r="Y41" s="335"/>
      <c r="Z41" s="335"/>
      <c r="AA41" s="335"/>
      <c r="AB41" s="335"/>
      <c r="AC41" s="341"/>
      <c r="AD41" s="334"/>
      <c r="AE41" s="335"/>
      <c r="AF41" s="335"/>
      <c r="AG41" s="335"/>
      <c r="AH41" s="335"/>
      <c r="AI41" s="60"/>
      <c r="AJ41" s="56"/>
      <c r="AK41" s="335"/>
      <c r="AL41" s="335"/>
      <c r="AM41" s="335"/>
      <c r="AN41" s="335"/>
      <c r="AO41" s="335"/>
      <c r="AP41" s="341"/>
      <c r="AQ41" s="334"/>
      <c r="AR41" s="335"/>
      <c r="AS41" s="335"/>
      <c r="AT41" s="335"/>
      <c r="AU41" s="335"/>
      <c r="AV41" s="19"/>
      <c r="AX41" s="82">
        <v>0.58333333333333304</v>
      </c>
    </row>
    <row r="42" spans="1:50" ht="7.05" customHeight="1">
      <c r="A42" s="17"/>
      <c r="B42" s="392">
        <v>0.5</v>
      </c>
      <c r="C42" s="393"/>
      <c r="D42" s="394"/>
      <c r="E42" s="16"/>
      <c r="F42" s="17"/>
      <c r="G42" s="256"/>
      <c r="H42" s="256"/>
      <c r="I42" s="5"/>
      <c r="J42" s="59"/>
      <c r="K42" s="335"/>
      <c r="L42" s="335"/>
      <c r="M42" s="335"/>
      <c r="N42" s="335"/>
      <c r="O42" s="335"/>
      <c r="P42" s="341"/>
      <c r="Q42" s="334"/>
      <c r="R42" s="335"/>
      <c r="S42" s="335"/>
      <c r="T42" s="335"/>
      <c r="U42" s="335"/>
      <c r="V42" s="61"/>
      <c r="W42" s="57"/>
      <c r="X42" s="335"/>
      <c r="Y42" s="335"/>
      <c r="Z42" s="335"/>
      <c r="AA42" s="335"/>
      <c r="AB42" s="335"/>
      <c r="AC42" s="341"/>
      <c r="AD42" s="334"/>
      <c r="AE42" s="335"/>
      <c r="AF42" s="335"/>
      <c r="AG42" s="335"/>
      <c r="AH42" s="335"/>
      <c r="AI42" s="61"/>
      <c r="AJ42" s="57"/>
      <c r="AK42" s="335"/>
      <c r="AL42" s="335"/>
      <c r="AM42" s="335"/>
      <c r="AN42" s="335"/>
      <c r="AO42" s="335"/>
      <c r="AP42" s="341"/>
      <c r="AQ42" s="334"/>
      <c r="AR42" s="335"/>
      <c r="AS42" s="335"/>
      <c r="AT42" s="335"/>
      <c r="AU42" s="335"/>
      <c r="AV42" s="19"/>
    </row>
    <row r="43" spans="1:50" ht="7.05" customHeight="1">
      <c r="A43" s="17"/>
      <c r="B43" s="392"/>
      <c r="C43" s="393"/>
      <c r="D43" s="394"/>
      <c r="E43" s="15"/>
      <c r="F43" s="17"/>
      <c r="G43" s="256"/>
      <c r="H43" s="256"/>
      <c r="I43" s="5"/>
      <c r="J43" s="58"/>
      <c r="K43" s="337"/>
      <c r="L43" s="337"/>
      <c r="M43" s="337"/>
      <c r="N43" s="337"/>
      <c r="O43" s="337"/>
      <c r="P43" s="340"/>
      <c r="Q43" s="336"/>
      <c r="R43" s="337"/>
      <c r="S43" s="337"/>
      <c r="T43" s="337"/>
      <c r="U43" s="337"/>
      <c r="V43" s="60"/>
      <c r="W43" s="56"/>
      <c r="X43" s="337"/>
      <c r="Y43" s="337"/>
      <c r="Z43" s="337"/>
      <c r="AA43" s="337"/>
      <c r="AB43" s="337"/>
      <c r="AC43" s="340"/>
      <c r="AD43" s="336"/>
      <c r="AE43" s="337"/>
      <c r="AF43" s="337"/>
      <c r="AG43" s="337"/>
      <c r="AH43" s="337"/>
      <c r="AI43" s="60"/>
      <c r="AJ43" s="56"/>
      <c r="AK43" s="337"/>
      <c r="AL43" s="337"/>
      <c r="AM43" s="337"/>
      <c r="AN43" s="337"/>
      <c r="AO43" s="337"/>
      <c r="AP43" s="340"/>
      <c r="AQ43" s="336"/>
      <c r="AR43" s="337"/>
      <c r="AS43" s="337"/>
      <c r="AT43" s="337"/>
      <c r="AU43" s="337"/>
      <c r="AV43" s="19"/>
    </row>
    <row r="44" spans="1:50" ht="7.05" customHeight="1">
      <c r="A44" s="17"/>
      <c r="B44" s="386"/>
      <c r="C44" s="387"/>
      <c r="D44" s="388"/>
      <c r="E44" s="15"/>
      <c r="F44" s="17"/>
      <c r="G44" s="256"/>
      <c r="H44" s="256"/>
      <c r="I44" s="17"/>
      <c r="J44" s="58"/>
      <c r="K44" s="335"/>
      <c r="L44" s="335"/>
      <c r="M44" s="335"/>
      <c r="N44" s="335"/>
      <c r="O44" s="335"/>
      <c r="P44" s="341"/>
      <c r="Q44" s="334"/>
      <c r="R44" s="335"/>
      <c r="S44" s="335"/>
      <c r="T44" s="335"/>
      <c r="U44" s="335"/>
      <c r="V44" s="60"/>
      <c r="W44" s="56"/>
      <c r="X44" s="335"/>
      <c r="Y44" s="335"/>
      <c r="Z44" s="335"/>
      <c r="AA44" s="335"/>
      <c r="AB44" s="335"/>
      <c r="AC44" s="341"/>
      <c r="AD44" s="334"/>
      <c r="AE44" s="335"/>
      <c r="AF44" s="335"/>
      <c r="AG44" s="335"/>
      <c r="AH44" s="335"/>
      <c r="AI44" s="60"/>
      <c r="AJ44" s="56"/>
      <c r="AK44" s="335"/>
      <c r="AL44" s="335"/>
      <c r="AM44" s="335"/>
      <c r="AN44" s="335"/>
      <c r="AO44" s="335"/>
      <c r="AP44" s="341"/>
      <c r="AQ44" s="334"/>
      <c r="AR44" s="335"/>
      <c r="AS44" s="335"/>
      <c r="AT44" s="335"/>
      <c r="AU44" s="335"/>
      <c r="AV44" s="19"/>
    </row>
    <row r="45" spans="1:50" ht="7.05" customHeight="1">
      <c r="A45" s="17"/>
      <c r="B45" s="386"/>
      <c r="C45" s="387"/>
      <c r="D45" s="388"/>
      <c r="E45" s="15"/>
      <c r="F45" s="17"/>
      <c r="G45" s="256"/>
      <c r="H45" s="256"/>
      <c r="I45" s="17"/>
      <c r="J45" s="218"/>
      <c r="K45" s="335"/>
      <c r="L45" s="335"/>
      <c r="M45" s="335"/>
      <c r="N45" s="335"/>
      <c r="O45" s="335"/>
      <c r="P45" s="341"/>
      <c r="Q45" s="334"/>
      <c r="R45" s="335"/>
      <c r="S45" s="335"/>
      <c r="T45" s="335"/>
      <c r="U45" s="335"/>
      <c r="V45" s="60"/>
      <c r="W45" s="56"/>
      <c r="X45" s="335"/>
      <c r="Y45" s="335"/>
      <c r="Z45" s="335"/>
      <c r="AA45" s="335"/>
      <c r="AB45" s="335"/>
      <c r="AC45" s="341"/>
      <c r="AD45" s="334"/>
      <c r="AE45" s="335"/>
      <c r="AF45" s="335"/>
      <c r="AG45" s="335"/>
      <c r="AH45" s="335"/>
      <c r="AI45" s="60"/>
      <c r="AJ45" s="56"/>
      <c r="AK45" s="335"/>
      <c r="AL45" s="335"/>
      <c r="AM45" s="335"/>
      <c r="AN45" s="335"/>
      <c r="AO45" s="335"/>
      <c r="AP45" s="341"/>
      <c r="AQ45" s="334"/>
      <c r="AR45" s="335"/>
      <c r="AS45" s="335"/>
      <c r="AT45" s="335"/>
      <c r="AU45" s="335"/>
      <c r="AV45" s="19"/>
    </row>
    <row r="46" spans="1:50" ht="7.05" customHeight="1">
      <c r="A46" s="17"/>
      <c r="B46" s="392">
        <v>0.54166666666666663</v>
      </c>
      <c r="C46" s="393"/>
      <c r="D46" s="394"/>
      <c r="E46" s="16"/>
      <c r="F46" s="17"/>
      <c r="G46" s="256"/>
      <c r="H46" s="256"/>
      <c r="I46" s="5"/>
      <c r="J46" s="59"/>
      <c r="K46" s="339"/>
      <c r="L46" s="339"/>
      <c r="M46" s="339"/>
      <c r="N46" s="339"/>
      <c r="O46" s="339"/>
      <c r="P46" s="342"/>
      <c r="Q46" s="338"/>
      <c r="R46" s="339"/>
      <c r="S46" s="339"/>
      <c r="T46" s="339"/>
      <c r="U46" s="339"/>
      <c r="V46" s="61"/>
      <c r="W46" s="57"/>
      <c r="X46" s="339"/>
      <c r="Y46" s="339"/>
      <c r="Z46" s="339"/>
      <c r="AA46" s="339"/>
      <c r="AB46" s="339"/>
      <c r="AC46" s="342"/>
      <c r="AD46" s="338"/>
      <c r="AE46" s="339"/>
      <c r="AF46" s="339"/>
      <c r="AG46" s="339"/>
      <c r="AH46" s="339"/>
      <c r="AI46" s="61"/>
      <c r="AJ46" s="57"/>
      <c r="AK46" s="339"/>
      <c r="AL46" s="339"/>
      <c r="AM46" s="339"/>
      <c r="AN46" s="339"/>
      <c r="AO46" s="339"/>
      <c r="AP46" s="342"/>
      <c r="AQ46" s="338"/>
      <c r="AR46" s="339"/>
      <c r="AS46" s="339"/>
      <c r="AT46" s="339"/>
      <c r="AU46" s="339"/>
      <c r="AV46" s="19"/>
    </row>
    <row r="47" spans="1:50" ht="7.05" customHeight="1">
      <c r="A47" s="17"/>
      <c r="B47" s="392"/>
      <c r="C47" s="393"/>
      <c r="D47" s="394"/>
      <c r="E47" s="15"/>
      <c r="F47" s="17"/>
      <c r="G47" s="256"/>
      <c r="H47" s="256"/>
      <c r="I47" s="5"/>
      <c r="J47" s="58"/>
      <c r="K47" s="335"/>
      <c r="L47" s="335"/>
      <c r="M47" s="335"/>
      <c r="N47" s="335"/>
      <c r="O47" s="335"/>
      <c r="P47" s="341"/>
      <c r="Q47" s="334"/>
      <c r="R47" s="335"/>
      <c r="S47" s="335"/>
      <c r="T47" s="335"/>
      <c r="U47" s="335"/>
      <c r="V47" s="60"/>
      <c r="W47" s="56"/>
      <c r="X47" s="335"/>
      <c r="Y47" s="335"/>
      <c r="Z47" s="335"/>
      <c r="AA47" s="335"/>
      <c r="AB47" s="335"/>
      <c r="AC47" s="341"/>
      <c r="AD47" s="334"/>
      <c r="AE47" s="335"/>
      <c r="AF47" s="335"/>
      <c r="AG47" s="335"/>
      <c r="AH47" s="335"/>
      <c r="AI47" s="60"/>
      <c r="AJ47" s="56"/>
      <c r="AK47" s="335"/>
      <c r="AL47" s="335"/>
      <c r="AM47" s="335"/>
      <c r="AN47" s="335"/>
      <c r="AO47" s="335"/>
      <c r="AP47" s="341"/>
      <c r="AQ47" s="334"/>
      <c r="AR47" s="335"/>
      <c r="AS47" s="335"/>
      <c r="AT47" s="335"/>
      <c r="AU47" s="335"/>
      <c r="AV47" s="19"/>
    </row>
    <row r="48" spans="1:50" ht="7.05" customHeight="1">
      <c r="A48" s="17"/>
      <c r="B48" s="386"/>
      <c r="C48" s="387"/>
      <c r="D48" s="388"/>
      <c r="E48" s="15"/>
      <c r="F48" s="17"/>
      <c r="G48" s="256"/>
      <c r="H48" s="256"/>
      <c r="I48" s="5"/>
      <c r="J48" s="58"/>
      <c r="K48" s="335"/>
      <c r="L48" s="335"/>
      <c r="M48" s="335"/>
      <c r="N48" s="335"/>
      <c r="O48" s="335"/>
      <c r="P48" s="341"/>
      <c r="Q48" s="334"/>
      <c r="R48" s="335"/>
      <c r="S48" s="335"/>
      <c r="T48" s="335"/>
      <c r="U48" s="335"/>
      <c r="V48" s="60"/>
      <c r="W48" s="56"/>
      <c r="X48" s="335"/>
      <c r="Y48" s="335"/>
      <c r="Z48" s="335"/>
      <c r="AA48" s="335"/>
      <c r="AB48" s="335"/>
      <c r="AC48" s="341"/>
      <c r="AD48" s="334"/>
      <c r="AE48" s="335"/>
      <c r="AF48" s="335"/>
      <c r="AG48" s="335"/>
      <c r="AH48" s="335"/>
      <c r="AI48" s="60"/>
      <c r="AJ48" s="56"/>
      <c r="AK48" s="335"/>
      <c r="AL48" s="335"/>
      <c r="AM48" s="335"/>
      <c r="AN48" s="335"/>
      <c r="AO48" s="335"/>
      <c r="AP48" s="341"/>
      <c r="AQ48" s="334"/>
      <c r="AR48" s="335"/>
      <c r="AS48" s="335"/>
      <c r="AT48" s="335"/>
      <c r="AU48" s="335"/>
      <c r="AV48" s="19"/>
    </row>
    <row r="49" spans="1:64" ht="7.05" customHeight="1">
      <c r="A49" s="17"/>
      <c r="B49" s="386"/>
      <c r="C49" s="387"/>
      <c r="D49" s="388"/>
      <c r="E49" s="15"/>
      <c r="F49" s="17"/>
      <c r="G49" s="256"/>
      <c r="H49" s="256"/>
      <c r="I49" s="5"/>
      <c r="J49" s="218"/>
      <c r="K49" s="335"/>
      <c r="L49" s="335"/>
      <c r="M49" s="335"/>
      <c r="N49" s="335"/>
      <c r="O49" s="335"/>
      <c r="P49" s="341"/>
      <c r="Q49" s="334"/>
      <c r="R49" s="335"/>
      <c r="S49" s="335"/>
      <c r="T49" s="335"/>
      <c r="U49" s="335"/>
      <c r="V49" s="60"/>
      <c r="W49" s="56"/>
      <c r="X49" s="335"/>
      <c r="Y49" s="335"/>
      <c r="Z49" s="335"/>
      <c r="AA49" s="335"/>
      <c r="AB49" s="335"/>
      <c r="AC49" s="341"/>
      <c r="AD49" s="334"/>
      <c r="AE49" s="335"/>
      <c r="AF49" s="335"/>
      <c r="AG49" s="335"/>
      <c r="AH49" s="335"/>
      <c r="AI49" s="60"/>
      <c r="AJ49" s="56"/>
      <c r="AK49" s="335"/>
      <c r="AL49" s="335"/>
      <c r="AM49" s="335"/>
      <c r="AN49" s="335"/>
      <c r="AO49" s="335"/>
      <c r="AP49" s="341"/>
      <c r="AQ49" s="334"/>
      <c r="AR49" s="335"/>
      <c r="AS49" s="335"/>
      <c r="AT49" s="335"/>
      <c r="AU49" s="335"/>
      <c r="AV49" s="19"/>
    </row>
    <row r="50" spans="1:64" ht="7.05" customHeight="1">
      <c r="A50" s="17"/>
      <c r="B50" s="392">
        <v>0.58333333333333337</v>
      </c>
      <c r="C50" s="393"/>
      <c r="D50" s="394"/>
      <c r="E50" s="16"/>
      <c r="F50" s="17"/>
      <c r="G50" s="256"/>
      <c r="H50" s="256"/>
      <c r="I50" s="5"/>
      <c r="J50" s="59"/>
      <c r="K50" s="335"/>
      <c r="L50" s="335"/>
      <c r="M50" s="335"/>
      <c r="N50" s="335"/>
      <c r="O50" s="335"/>
      <c r="P50" s="341"/>
      <c r="Q50" s="334"/>
      <c r="R50" s="335"/>
      <c r="S50" s="335"/>
      <c r="T50" s="335"/>
      <c r="U50" s="335"/>
      <c r="V50" s="61"/>
      <c r="W50" s="57"/>
      <c r="X50" s="335"/>
      <c r="Y50" s="335"/>
      <c r="Z50" s="335"/>
      <c r="AA50" s="335"/>
      <c r="AB50" s="335"/>
      <c r="AC50" s="341"/>
      <c r="AD50" s="334"/>
      <c r="AE50" s="335"/>
      <c r="AF50" s="335"/>
      <c r="AG50" s="335"/>
      <c r="AH50" s="335"/>
      <c r="AI50" s="61"/>
      <c r="AJ50" s="57"/>
      <c r="AK50" s="335"/>
      <c r="AL50" s="335"/>
      <c r="AM50" s="335"/>
      <c r="AN50" s="335"/>
      <c r="AO50" s="335"/>
      <c r="AP50" s="341"/>
      <c r="AQ50" s="334"/>
      <c r="AR50" s="335"/>
      <c r="AS50" s="335"/>
      <c r="AT50" s="335"/>
      <c r="AU50" s="335"/>
      <c r="AV50" s="19"/>
    </row>
    <row r="51" spans="1:64" ht="7.05" customHeight="1">
      <c r="A51" s="17"/>
      <c r="B51" s="392"/>
      <c r="C51" s="393"/>
      <c r="D51" s="394"/>
      <c r="E51" s="15"/>
      <c r="F51" s="17"/>
      <c r="G51" s="17"/>
      <c r="H51" s="17"/>
      <c r="I51" s="5"/>
      <c r="J51" s="58"/>
      <c r="K51" s="337"/>
      <c r="L51" s="337"/>
      <c r="M51" s="337"/>
      <c r="N51" s="337"/>
      <c r="O51" s="337"/>
      <c r="P51" s="340"/>
      <c r="Q51" s="336"/>
      <c r="R51" s="337"/>
      <c r="S51" s="337"/>
      <c r="T51" s="337"/>
      <c r="U51" s="337"/>
      <c r="V51" s="60"/>
      <c r="W51" s="56"/>
      <c r="X51" s="337"/>
      <c r="Y51" s="337"/>
      <c r="Z51" s="337"/>
      <c r="AA51" s="337"/>
      <c r="AB51" s="337"/>
      <c r="AC51" s="340"/>
      <c r="AD51" s="336"/>
      <c r="AE51" s="337"/>
      <c r="AF51" s="337"/>
      <c r="AG51" s="337"/>
      <c r="AH51" s="337"/>
      <c r="AI51" s="60"/>
      <c r="AJ51" s="56"/>
      <c r="AK51" s="337"/>
      <c r="AL51" s="337"/>
      <c r="AM51" s="337"/>
      <c r="AN51" s="337"/>
      <c r="AO51" s="337"/>
      <c r="AP51" s="340"/>
      <c r="AQ51" s="336"/>
      <c r="AR51" s="337"/>
      <c r="AS51" s="337"/>
      <c r="AT51" s="337"/>
      <c r="AU51" s="337"/>
      <c r="AV51" s="19"/>
    </row>
    <row r="52" spans="1:64" ht="7.05" customHeight="1">
      <c r="A52" s="17"/>
      <c r="B52" s="386"/>
      <c r="C52" s="387"/>
      <c r="D52" s="388"/>
      <c r="E52" s="15"/>
      <c r="F52" s="17"/>
      <c r="G52" s="17"/>
      <c r="H52" s="17"/>
      <c r="I52" s="5"/>
      <c r="J52" s="58"/>
      <c r="K52" s="335"/>
      <c r="L52" s="335"/>
      <c r="M52" s="335"/>
      <c r="N52" s="335"/>
      <c r="O52" s="335"/>
      <c r="P52" s="341"/>
      <c r="Q52" s="334"/>
      <c r="R52" s="335"/>
      <c r="S52" s="335"/>
      <c r="T52" s="335"/>
      <c r="U52" s="335"/>
      <c r="V52" s="60"/>
      <c r="W52" s="56"/>
      <c r="X52" s="335"/>
      <c r="Y52" s="335"/>
      <c r="Z52" s="335"/>
      <c r="AA52" s="335"/>
      <c r="AB52" s="335"/>
      <c r="AC52" s="341"/>
      <c r="AD52" s="334"/>
      <c r="AE52" s="335"/>
      <c r="AF52" s="335"/>
      <c r="AG52" s="335"/>
      <c r="AH52" s="335"/>
      <c r="AI52" s="60"/>
      <c r="AJ52" s="56"/>
      <c r="AK52" s="335"/>
      <c r="AL52" s="335"/>
      <c r="AM52" s="335"/>
      <c r="AN52" s="335"/>
      <c r="AO52" s="335"/>
      <c r="AP52" s="341"/>
      <c r="AQ52" s="334"/>
      <c r="AR52" s="335"/>
      <c r="AS52" s="335"/>
      <c r="AT52" s="335"/>
      <c r="AU52" s="335"/>
      <c r="AV52" s="19"/>
    </row>
    <row r="53" spans="1:64" ht="7.05" customHeight="1">
      <c r="A53" s="17"/>
      <c r="B53" s="386"/>
      <c r="C53" s="387"/>
      <c r="D53" s="388"/>
      <c r="E53" s="15"/>
      <c r="F53" s="17"/>
      <c r="G53" s="17"/>
      <c r="H53" s="17"/>
      <c r="I53" s="5"/>
      <c r="J53" s="218"/>
      <c r="K53" s="335"/>
      <c r="L53" s="335"/>
      <c r="M53" s="335"/>
      <c r="N53" s="335"/>
      <c r="O53" s="335"/>
      <c r="P53" s="341"/>
      <c r="Q53" s="334"/>
      <c r="R53" s="335"/>
      <c r="S53" s="335"/>
      <c r="T53" s="335"/>
      <c r="U53" s="335"/>
      <c r="V53" s="60"/>
      <c r="W53" s="56"/>
      <c r="X53" s="335"/>
      <c r="Y53" s="335"/>
      <c r="Z53" s="335"/>
      <c r="AA53" s="335"/>
      <c r="AB53" s="335"/>
      <c r="AC53" s="341"/>
      <c r="AD53" s="334"/>
      <c r="AE53" s="335"/>
      <c r="AF53" s="335"/>
      <c r="AG53" s="335"/>
      <c r="AH53" s="335"/>
      <c r="AI53" s="60"/>
      <c r="AJ53" s="56"/>
      <c r="AK53" s="335"/>
      <c r="AL53" s="335"/>
      <c r="AM53" s="335"/>
      <c r="AN53" s="335"/>
      <c r="AO53" s="335"/>
      <c r="AP53" s="341"/>
      <c r="AQ53" s="334"/>
      <c r="AR53" s="335"/>
      <c r="AS53" s="335"/>
      <c r="AT53" s="335"/>
      <c r="AU53" s="335"/>
      <c r="AV53" s="19"/>
    </row>
    <row r="54" spans="1:64" ht="7.05" customHeight="1">
      <c r="A54" s="17"/>
      <c r="B54" s="392">
        <v>0.625</v>
      </c>
      <c r="C54" s="393"/>
      <c r="D54" s="394"/>
      <c r="E54" s="16"/>
      <c r="F54" s="17"/>
      <c r="G54" s="17"/>
      <c r="H54" s="17"/>
      <c r="I54" s="5"/>
      <c r="J54" s="59"/>
      <c r="K54" s="339"/>
      <c r="L54" s="339"/>
      <c r="M54" s="339"/>
      <c r="N54" s="339"/>
      <c r="O54" s="339"/>
      <c r="P54" s="342"/>
      <c r="Q54" s="338"/>
      <c r="R54" s="339"/>
      <c r="S54" s="339"/>
      <c r="T54" s="339"/>
      <c r="U54" s="339"/>
      <c r="V54" s="61"/>
      <c r="W54" s="57"/>
      <c r="X54" s="339"/>
      <c r="Y54" s="339"/>
      <c r="Z54" s="339"/>
      <c r="AA54" s="339"/>
      <c r="AB54" s="339"/>
      <c r="AC54" s="342"/>
      <c r="AD54" s="338"/>
      <c r="AE54" s="339"/>
      <c r="AF54" s="339"/>
      <c r="AG54" s="339"/>
      <c r="AH54" s="339"/>
      <c r="AI54" s="61"/>
      <c r="AJ54" s="57"/>
      <c r="AK54" s="339"/>
      <c r="AL54" s="339"/>
      <c r="AM54" s="339"/>
      <c r="AN54" s="339"/>
      <c r="AO54" s="339"/>
      <c r="AP54" s="342"/>
      <c r="AQ54" s="338"/>
      <c r="AR54" s="339"/>
      <c r="AS54" s="339"/>
      <c r="AT54" s="339"/>
      <c r="AU54" s="339"/>
      <c r="AV54" s="19"/>
    </row>
    <row r="55" spans="1:64" ht="7.05" customHeight="1">
      <c r="A55" s="17"/>
      <c r="B55" s="392"/>
      <c r="C55" s="393"/>
      <c r="D55" s="394"/>
      <c r="E55" s="15"/>
      <c r="F55" s="17"/>
      <c r="G55" s="17"/>
      <c r="H55" s="17"/>
      <c r="I55" s="5"/>
      <c r="J55" s="58"/>
      <c r="K55" s="335"/>
      <c r="L55" s="335"/>
      <c r="M55" s="335"/>
      <c r="N55" s="335"/>
      <c r="O55" s="335"/>
      <c r="P55" s="341"/>
      <c r="Q55" s="334"/>
      <c r="R55" s="335"/>
      <c r="S55" s="335"/>
      <c r="T55" s="335"/>
      <c r="U55" s="335"/>
      <c r="V55" s="60"/>
      <c r="W55" s="56"/>
      <c r="X55" s="335"/>
      <c r="Y55" s="335"/>
      <c r="Z55" s="335"/>
      <c r="AA55" s="335"/>
      <c r="AB55" s="335"/>
      <c r="AC55" s="341"/>
      <c r="AD55" s="334"/>
      <c r="AE55" s="335"/>
      <c r="AF55" s="335"/>
      <c r="AG55" s="335"/>
      <c r="AH55" s="335"/>
      <c r="AI55" s="60"/>
      <c r="AJ55" s="56"/>
      <c r="AK55" s="335"/>
      <c r="AL55" s="335"/>
      <c r="AM55" s="335"/>
      <c r="AN55" s="335"/>
      <c r="AO55" s="335"/>
      <c r="AP55" s="341"/>
      <c r="AQ55" s="334"/>
      <c r="AR55" s="335"/>
      <c r="AS55" s="335"/>
      <c r="AT55" s="335"/>
      <c r="AU55" s="335"/>
      <c r="AV55" s="19"/>
    </row>
    <row r="56" spans="1:64" ht="7.05" customHeight="1">
      <c r="A56" s="17"/>
      <c r="B56" s="386"/>
      <c r="C56" s="387"/>
      <c r="D56" s="388"/>
      <c r="E56" s="15"/>
      <c r="F56" s="17"/>
      <c r="G56" s="17"/>
      <c r="H56" s="17"/>
      <c r="I56" s="5"/>
      <c r="J56" s="58"/>
      <c r="K56" s="335"/>
      <c r="L56" s="335"/>
      <c r="M56" s="335"/>
      <c r="N56" s="335"/>
      <c r="O56" s="335"/>
      <c r="P56" s="341"/>
      <c r="Q56" s="334"/>
      <c r="R56" s="335"/>
      <c r="S56" s="335"/>
      <c r="T56" s="335"/>
      <c r="U56" s="335"/>
      <c r="V56" s="60"/>
      <c r="W56" s="56"/>
      <c r="X56" s="335"/>
      <c r="Y56" s="335"/>
      <c r="Z56" s="335"/>
      <c r="AA56" s="335"/>
      <c r="AB56" s="335"/>
      <c r="AC56" s="341"/>
      <c r="AD56" s="334"/>
      <c r="AE56" s="335"/>
      <c r="AF56" s="335"/>
      <c r="AG56" s="335"/>
      <c r="AH56" s="335"/>
      <c r="AI56" s="60"/>
      <c r="AJ56" s="56"/>
      <c r="AK56" s="335"/>
      <c r="AL56" s="335"/>
      <c r="AM56" s="335"/>
      <c r="AN56" s="335"/>
      <c r="AO56" s="335"/>
      <c r="AP56" s="341"/>
      <c r="AQ56" s="334"/>
      <c r="AR56" s="335"/>
      <c r="AS56" s="335"/>
      <c r="AT56" s="335"/>
      <c r="AU56" s="335"/>
      <c r="AV56" s="19"/>
    </row>
    <row r="57" spans="1:64" ht="7.05" customHeight="1">
      <c r="A57" s="17"/>
      <c r="B57" s="386"/>
      <c r="C57" s="387"/>
      <c r="D57" s="388"/>
      <c r="E57" s="15"/>
      <c r="F57" s="17"/>
      <c r="G57" s="17"/>
      <c r="H57" s="17"/>
      <c r="I57" s="5"/>
      <c r="J57" s="15"/>
      <c r="K57" s="335"/>
      <c r="L57" s="335"/>
      <c r="M57" s="335"/>
      <c r="N57" s="335"/>
      <c r="O57" s="335"/>
      <c r="P57" s="341"/>
      <c r="Q57" s="334"/>
      <c r="R57" s="335"/>
      <c r="S57" s="335"/>
      <c r="T57" s="335"/>
      <c r="U57" s="335"/>
      <c r="V57" s="60"/>
      <c r="W57" s="56"/>
      <c r="X57" s="335"/>
      <c r="Y57" s="335"/>
      <c r="Z57" s="335"/>
      <c r="AA57" s="335"/>
      <c r="AB57" s="335"/>
      <c r="AC57" s="341"/>
      <c r="AD57" s="334"/>
      <c r="AE57" s="335"/>
      <c r="AF57" s="335"/>
      <c r="AG57" s="335"/>
      <c r="AH57" s="335"/>
      <c r="AI57" s="60"/>
      <c r="AJ57" s="56"/>
      <c r="AK57" s="335"/>
      <c r="AL57" s="335"/>
      <c r="AM57" s="335"/>
      <c r="AN57" s="335"/>
      <c r="AO57" s="335"/>
      <c r="AP57" s="341"/>
      <c r="AQ57" s="334"/>
      <c r="AR57" s="335"/>
      <c r="AS57" s="335"/>
      <c r="AT57" s="335"/>
      <c r="AU57" s="335"/>
      <c r="AV57" s="19"/>
    </row>
    <row r="58" spans="1:64" ht="7.05" customHeight="1" thickBot="1">
      <c r="A58" s="17"/>
      <c r="B58" s="392">
        <v>0.66666666666666663</v>
      </c>
      <c r="C58" s="393"/>
      <c r="D58" s="394"/>
      <c r="E58" s="16"/>
      <c r="F58" s="17"/>
      <c r="G58" s="17"/>
      <c r="H58" s="17"/>
      <c r="I58" s="5"/>
      <c r="J58" s="16"/>
      <c r="K58" s="335"/>
      <c r="L58" s="335"/>
      <c r="M58" s="335"/>
      <c r="N58" s="335"/>
      <c r="O58" s="335"/>
      <c r="P58" s="341"/>
      <c r="Q58" s="334"/>
      <c r="R58" s="335"/>
      <c r="S58" s="335"/>
      <c r="T58" s="335"/>
      <c r="U58" s="335"/>
      <c r="V58" s="61"/>
      <c r="W58" s="57"/>
      <c r="X58" s="335"/>
      <c r="Y58" s="335"/>
      <c r="Z58" s="335"/>
      <c r="AA58" s="335"/>
      <c r="AB58" s="335"/>
      <c r="AC58" s="341"/>
      <c r="AD58" s="334"/>
      <c r="AE58" s="335"/>
      <c r="AF58" s="335"/>
      <c r="AG58" s="335"/>
      <c r="AH58" s="335"/>
      <c r="AI58" s="61"/>
      <c r="AJ58" s="56"/>
      <c r="AK58" s="335"/>
      <c r="AL58" s="335"/>
      <c r="AM58" s="335"/>
      <c r="AN58" s="335"/>
      <c r="AO58" s="335"/>
      <c r="AP58" s="341"/>
      <c r="AQ58" s="334"/>
      <c r="AR58" s="335"/>
      <c r="AS58" s="335"/>
      <c r="AT58" s="335"/>
      <c r="AU58" s="335"/>
      <c r="AV58" s="12"/>
    </row>
    <row r="59" spans="1:64" ht="7.05" customHeight="1">
      <c r="A59" s="17"/>
      <c r="B59" s="392"/>
      <c r="C59" s="393"/>
      <c r="D59" s="394"/>
      <c r="E59" s="15"/>
      <c r="F59" s="17"/>
      <c r="G59" s="17"/>
      <c r="H59" s="17"/>
      <c r="I59" s="5"/>
      <c r="J59" s="58"/>
      <c r="K59" s="337"/>
      <c r="L59" s="337"/>
      <c r="M59" s="337"/>
      <c r="N59" s="337"/>
      <c r="O59" s="337"/>
      <c r="P59" s="340"/>
      <c r="Q59" s="336"/>
      <c r="R59" s="337"/>
      <c r="S59" s="337"/>
      <c r="T59" s="337"/>
      <c r="U59" s="337"/>
      <c r="V59" s="60"/>
      <c r="W59" s="56"/>
      <c r="X59" s="337"/>
      <c r="Y59" s="337"/>
      <c r="Z59" s="337"/>
      <c r="AA59" s="337"/>
      <c r="AB59" s="337"/>
      <c r="AC59" s="340"/>
      <c r="AD59" s="336"/>
      <c r="AE59" s="337"/>
      <c r="AF59" s="337"/>
      <c r="AG59" s="337"/>
      <c r="AH59" s="337"/>
      <c r="AI59" s="62"/>
      <c r="AJ59" s="63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64" ht="7.05" customHeight="1" thickBot="1">
      <c r="A60" s="17"/>
      <c r="B60" s="386"/>
      <c r="C60" s="387"/>
      <c r="D60" s="388"/>
      <c r="E60" s="15"/>
      <c r="F60" s="17"/>
      <c r="G60" s="17"/>
      <c r="H60" s="17"/>
      <c r="I60" s="5"/>
      <c r="J60" s="58"/>
      <c r="K60" s="335"/>
      <c r="L60" s="335"/>
      <c r="M60" s="335"/>
      <c r="N60" s="335"/>
      <c r="O60" s="335"/>
      <c r="P60" s="341"/>
      <c r="Q60" s="334"/>
      <c r="R60" s="335"/>
      <c r="S60" s="335"/>
      <c r="T60" s="335"/>
      <c r="U60" s="335"/>
      <c r="V60" s="60"/>
      <c r="W60" s="56"/>
      <c r="X60" s="335"/>
      <c r="Y60" s="335"/>
      <c r="Z60" s="335"/>
      <c r="AA60" s="335"/>
      <c r="AB60" s="335"/>
      <c r="AC60" s="341"/>
      <c r="AD60" s="334"/>
      <c r="AE60" s="335"/>
      <c r="AF60" s="335"/>
      <c r="AG60" s="335"/>
      <c r="AH60" s="335"/>
      <c r="AI60" s="62"/>
      <c r="AJ60" s="64"/>
      <c r="AV60" s="17"/>
    </row>
    <row r="61" spans="1:64" ht="7.05" customHeight="1">
      <c r="A61" s="17"/>
      <c r="B61" s="386"/>
      <c r="C61" s="387"/>
      <c r="D61" s="388"/>
      <c r="E61" s="15"/>
      <c r="F61" s="17"/>
      <c r="G61" s="17"/>
      <c r="H61" s="17"/>
      <c r="I61" s="5"/>
      <c r="J61" s="15"/>
      <c r="K61" s="335"/>
      <c r="L61" s="335"/>
      <c r="M61" s="335"/>
      <c r="N61" s="335"/>
      <c r="O61" s="335"/>
      <c r="P61" s="341"/>
      <c r="Q61" s="334"/>
      <c r="R61" s="335"/>
      <c r="S61" s="335"/>
      <c r="T61" s="335"/>
      <c r="U61" s="335"/>
      <c r="V61" s="60"/>
      <c r="W61" s="56"/>
      <c r="X61" s="335"/>
      <c r="Y61" s="335"/>
      <c r="Z61" s="335"/>
      <c r="AA61" s="335"/>
      <c r="AB61" s="335"/>
      <c r="AC61" s="341"/>
      <c r="AD61" s="334"/>
      <c r="AE61" s="335"/>
      <c r="AF61" s="335"/>
      <c r="AG61" s="335"/>
      <c r="AH61" s="335"/>
      <c r="AI61" s="62"/>
      <c r="AJ61" s="64"/>
      <c r="AK61" s="355" t="s">
        <v>170</v>
      </c>
      <c r="AL61" s="356"/>
      <c r="AM61" s="356"/>
      <c r="AN61" s="356"/>
      <c r="AO61" s="356"/>
      <c r="AP61" s="356"/>
      <c r="AQ61" s="356"/>
      <c r="AR61" s="356"/>
      <c r="AS61" s="356"/>
      <c r="AT61" s="356"/>
      <c r="AU61" s="357"/>
      <c r="AV61" s="17"/>
    </row>
    <row r="62" spans="1:64" ht="7.05" customHeight="1">
      <c r="A62" s="17"/>
      <c r="B62" s="392">
        <v>0.70833333333333337</v>
      </c>
      <c r="C62" s="393"/>
      <c r="D62" s="394"/>
      <c r="E62" s="16"/>
      <c r="F62" s="17"/>
      <c r="G62" s="17"/>
      <c r="H62" s="17"/>
      <c r="I62" s="5"/>
      <c r="J62" s="16"/>
      <c r="K62" s="339"/>
      <c r="L62" s="339"/>
      <c r="M62" s="339"/>
      <c r="N62" s="339"/>
      <c r="O62" s="339"/>
      <c r="P62" s="342"/>
      <c r="Q62" s="338"/>
      <c r="R62" s="339"/>
      <c r="S62" s="339"/>
      <c r="T62" s="339"/>
      <c r="U62" s="339"/>
      <c r="V62" s="61"/>
      <c r="W62" s="57"/>
      <c r="X62" s="339"/>
      <c r="Y62" s="339"/>
      <c r="Z62" s="339"/>
      <c r="AA62" s="339"/>
      <c r="AB62" s="339"/>
      <c r="AC62" s="342"/>
      <c r="AD62" s="338"/>
      <c r="AE62" s="339"/>
      <c r="AF62" s="339"/>
      <c r="AG62" s="339"/>
      <c r="AH62" s="339"/>
      <c r="AI62" s="66"/>
      <c r="AJ62" s="64"/>
      <c r="AK62" s="358"/>
      <c r="AL62" s="359"/>
      <c r="AM62" s="359"/>
      <c r="AN62" s="359"/>
      <c r="AO62" s="359"/>
      <c r="AP62" s="359"/>
      <c r="AQ62" s="359"/>
      <c r="AR62" s="359"/>
      <c r="AS62" s="359"/>
      <c r="AT62" s="359"/>
      <c r="AU62" s="360"/>
      <c r="AV62" s="17"/>
      <c r="BL62" s="221"/>
    </row>
    <row r="63" spans="1:64" ht="7.05" customHeight="1">
      <c r="A63" s="17"/>
      <c r="B63" s="392"/>
      <c r="C63" s="393"/>
      <c r="D63" s="394"/>
      <c r="E63" s="15"/>
      <c r="F63" s="17"/>
      <c r="G63" s="256"/>
      <c r="H63" s="256"/>
      <c r="I63" s="5"/>
      <c r="J63" s="58"/>
      <c r="K63" s="337"/>
      <c r="L63" s="337"/>
      <c r="M63" s="337"/>
      <c r="N63" s="337"/>
      <c r="O63" s="337"/>
      <c r="P63" s="340"/>
      <c r="Q63" s="336"/>
      <c r="R63" s="337"/>
      <c r="S63" s="337"/>
      <c r="T63" s="337"/>
      <c r="U63" s="337"/>
      <c r="V63" s="60"/>
      <c r="W63" s="56"/>
      <c r="X63" s="335"/>
      <c r="Y63" s="335"/>
      <c r="Z63" s="335"/>
      <c r="AA63" s="335"/>
      <c r="AB63" s="335"/>
      <c r="AC63" s="341"/>
      <c r="AD63" s="334"/>
      <c r="AE63" s="335"/>
      <c r="AF63" s="335"/>
      <c r="AG63" s="335"/>
      <c r="AH63" s="335"/>
      <c r="AI63" s="67"/>
      <c r="AJ63" s="64"/>
      <c r="AK63" s="358"/>
      <c r="AL63" s="359"/>
      <c r="AM63" s="359"/>
      <c r="AN63" s="359"/>
      <c r="AO63" s="359"/>
      <c r="AP63" s="359"/>
      <c r="AQ63" s="359"/>
      <c r="AR63" s="359"/>
      <c r="AS63" s="359"/>
      <c r="AT63" s="359"/>
      <c r="AU63" s="360"/>
      <c r="AV63" s="17"/>
    </row>
    <row r="64" spans="1:64" ht="7.05" customHeight="1">
      <c r="A64" s="17"/>
      <c r="B64" s="386"/>
      <c r="C64" s="387"/>
      <c r="D64" s="388"/>
      <c r="E64" s="15"/>
      <c r="F64" s="17"/>
      <c r="G64" s="256"/>
      <c r="H64" s="256"/>
      <c r="I64" s="5"/>
      <c r="J64" s="58"/>
      <c r="K64" s="335"/>
      <c r="L64" s="335"/>
      <c r="M64" s="335"/>
      <c r="N64" s="335"/>
      <c r="O64" s="335"/>
      <c r="P64" s="341"/>
      <c r="Q64" s="334"/>
      <c r="R64" s="335"/>
      <c r="S64" s="335"/>
      <c r="T64" s="335"/>
      <c r="U64" s="335"/>
      <c r="V64" s="60"/>
      <c r="W64" s="56"/>
      <c r="X64" s="335"/>
      <c r="Y64" s="335"/>
      <c r="Z64" s="335"/>
      <c r="AA64" s="335"/>
      <c r="AB64" s="335"/>
      <c r="AC64" s="341"/>
      <c r="AD64" s="334"/>
      <c r="AE64" s="335"/>
      <c r="AF64" s="335"/>
      <c r="AG64" s="335"/>
      <c r="AH64" s="335"/>
      <c r="AI64" s="65"/>
      <c r="AJ64" s="64"/>
      <c r="AK64" s="361"/>
      <c r="AL64" s="362"/>
      <c r="AM64" s="362"/>
      <c r="AN64" s="362"/>
      <c r="AO64" s="362"/>
      <c r="AP64" s="362"/>
      <c r="AQ64" s="362"/>
      <c r="AR64" s="362"/>
      <c r="AS64" s="362"/>
      <c r="AT64" s="362"/>
      <c r="AU64" s="363"/>
      <c r="AV64" s="17"/>
    </row>
    <row r="65" spans="1:48" ht="7.05" customHeight="1">
      <c r="A65" s="17"/>
      <c r="B65" s="386"/>
      <c r="C65" s="387"/>
      <c r="D65" s="388"/>
      <c r="E65" s="15"/>
      <c r="F65" s="17"/>
      <c r="G65" s="256"/>
      <c r="H65" s="256"/>
      <c r="I65" s="5"/>
      <c r="J65" s="15"/>
      <c r="K65" s="335"/>
      <c r="L65" s="335"/>
      <c r="M65" s="335"/>
      <c r="N65" s="335"/>
      <c r="O65" s="335"/>
      <c r="P65" s="341"/>
      <c r="Q65" s="334"/>
      <c r="R65" s="335"/>
      <c r="S65" s="335"/>
      <c r="T65" s="335"/>
      <c r="U65" s="335"/>
      <c r="V65" s="60"/>
      <c r="W65" s="56"/>
      <c r="X65" s="335"/>
      <c r="Y65" s="335"/>
      <c r="Z65" s="335"/>
      <c r="AA65" s="335"/>
      <c r="AB65" s="335"/>
      <c r="AC65" s="341"/>
      <c r="AD65" s="334"/>
      <c r="AE65" s="335"/>
      <c r="AF65" s="335"/>
      <c r="AG65" s="335"/>
      <c r="AH65" s="335"/>
      <c r="AI65" s="65"/>
      <c r="AJ65" s="64"/>
      <c r="AK65" s="343" t="s">
        <v>178</v>
      </c>
      <c r="AL65" s="344"/>
      <c r="AM65" s="344"/>
      <c r="AN65" s="344"/>
      <c r="AO65" s="344"/>
      <c r="AP65" s="344"/>
      <c r="AQ65" s="344"/>
      <c r="AR65" s="344"/>
      <c r="AS65" s="344"/>
      <c r="AT65" s="344"/>
      <c r="AU65" s="345"/>
      <c r="AV65" s="17"/>
    </row>
    <row r="66" spans="1:48" ht="7.05" customHeight="1">
      <c r="A66" s="17"/>
      <c r="B66" s="392">
        <v>0.75</v>
      </c>
      <c r="C66" s="393"/>
      <c r="D66" s="394"/>
      <c r="E66" s="16"/>
      <c r="F66" s="17"/>
      <c r="G66" s="256"/>
      <c r="H66" s="256"/>
      <c r="I66" s="5"/>
      <c r="J66" s="16"/>
      <c r="K66" s="339"/>
      <c r="L66" s="339"/>
      <c r="M66" s="339"/>
      <c r="N66" s="339"/>
      <c r="O66" s="339"/>
      <c r="P66" s="342"/>
      <c r="Q66" s="338"/>
      <c r="R66" s="339"/>
      <c r="S66" s="339"/>
      <c r="T66" s="339"/>
      <c r="U66" s="339"/>
      <c r="V66" s="61"/>
      <c r="W66" s="57"/>
      <c r="X66" s="335"/>
      <c r="Y66" s="335"/>
      <c r="Z66" s="335"/>
      <c r="AA66" s="335"/>
      <c r="AB66" s="335"/>
      <c r="AC66" s="341"/>
      <c r="AD66" s="334"/>
      <c r="AE66" s="335"/>
      <c r="AF66" s="335"/>
      <c r="AG66" s="335"/>
      <c r="AH66" s="335"/>
      <c r="AI66" s="66"/>
      <c r="AJ66" s="64"/>
      <c r="AK66" s="346"/>
      <c r="AL66" s="347"/>
      <c r="AM66" s="347"/>
      <c r="AN66" s="347"/>
      <c r="AO66" s="347"/>
      <c r="AP66" s="347"/>
      <c r="AQ66" s="347"/>
      <c r="AR66" s="347"/>
      <c r="AS66" s="347"/>
      <c r="AT66" s="347"/>
      <c r="AU66" s="348"/>
      <c r="AV66" s="17"/>
    </row>
    <row r="67" spans="1:48" ht="7.05" customHeight="1">
      <c r="A67" s="17"/>
      <c r="B67" s="392"/>
      <c r="C67" s="393"/>
      <c r="D67" s="394"/>
      <c r="E67" s="15"/>
      <c r="F67" s="17"/>
      <c r="G67" s="256"/>
      <c r="H67" s="256"/>
      <c r="I67" s="5"/>
      <c r="J67" s="58"/>
      <c r="K67" s="335"/>
      <c r="L67" s="335"/>
      <c r="M67" s="335"/>
      <c r="N67" s="335"/>
      <c r="O67" s="335"/>
      <c r="P67" s="341"/>
      <c r="Q67" s="334"/>
      <c r="R67" s="335"/>
      <c r="S67" s="335"/>
      <c r="T67" s="335"/>
      <c r="U67" s="335"/>
      <c r="V67" s="60"/>
      <c r="W67" s="56"/>
      <c r="X67" s="337"/>
      <c r="Y67" s="337"/>
      <c r="Z67" s="337"/>
      <c r="AA67" s="337"/>
      <c r="AB67" s="337"/>
      <c r="AC67" s="340"/>
      <c r="AD67" s="336"/>
      <c r="AE67" s="337"/>
      <c r="AF67" s="337"/>
      <c r="AG67" s="337"/>
      <c r="AH67" s="337"/>
      <c r="AI67" s="65"/>
      <c r="AJ67" s="64"/>
      <c r="AK67" s="346"/>
      <c r="AL67" s="347"/>
      <c r="AM67" s="347"/>
      <c r="AN67" s="347"/>
      <c r="AO67" s="347"/>
      <c r="AP67" s="347"/>
      <c r="AQ67" s="347"/>
      <c r="AR67" s="347"/>
      <c r="AS67" s="347"/>
      <c r="AT67" s="347"/>
      <c r="AU67" s="348"/>
      <c r="AV67" s="17"/>
    </row>
    <row r="68" spans="1:48" ht="7.05" customHeight="1">
      <c r="A68" s="17"/>
      <c r="B68" s="386"/>
      <c r="C68" s="387"/>
      <c r="D68" s="388"/>
      <c r="E68" s="15"/>
      <c r="F68" s="17"/>
      <c r="G68" s="256"/>
      <c r="H68" s="256"/>
      <c r="I68" s="5"/>
      <c r="J68" s="58"/>
      <c r="K68" s="335"/>
      <c r="L68" s="335"/>
      <c r="M68" s="335"/>
      <c r="N68" s="335"/>
      <c r="O68" s="335"/>
      <c r="P68" s="341"/>
      <c r="Q68" s="334"/>
      <c r="R68" s="335"/>
      <c r="S68" s="335"/>
      <c r="T68" s="335"/>
      <c r="U68" s="335"/>
      <c r="V68" s="60"/>
      <c r="W68" s="56"/>
      <c r="X68" s="335"/>
      <c r="Y68" s="335"/>
      <c r="Z68" s="335"/>
      <c r="AA68" s="335"/>
      <c r="AB68" s="335"/>
      <c r="AC68" s="341"/>
      <c r="AD68" s="334"/>
      <c r="AE68" s="335"/>
      <c r="AF68" s="335"/>
      <c r="AG68" s="335"/>
      <c r="AH68" s="335"/>
      <c r="AI68" s="65"/>
      <c r="AJ68" s="64"/>
      <c r="AK68" s="346"/>
      <c r="AL68" s="347"/>
      <c r="AM68" s="347"/>
      <c r="AN68" s="347"/>
      <c r="AO68" s="347"/>
      <c r="AP68" s="347"/>
      <c r="AQ68" s="347"/>
      <c r="AR68" s="347"/>
      <c r="AS68" s="347"/>
      <c r="AT68" s="347"/>
      <c r="AU68" s="348"/>
      <c r="AV68" s="17"/>
    </row>
    <row r="69" spans="1:48" ht="7.05" customHeight="1">
      <c r="A69" s="17"/>
      <c r="B69" s="386"/>
      <c r="C69" s="387"/>
      <c r="D69" s="388"/>
      <c r="E69" s="15"/>
      <c r="F69" s="17"/>
      <c r="G69" s="256"/>
      <c r="H69" s="256"/>
      <c r="I69" s="5"/>
      <c r="J69" s="15"/>
      <c r="K69" s="335"/>
      <c r="L69" s="335"/>
      <c r="M69" s="335"/>
      <c r="N69" s="335"/>
      <c r="O69" s="335"/>
      <c r="P69" s="341"/>
      <c r="Q69" s="334"/>
      <c r="R69" s="335"/>
      <c r="S69" s="335"/>
      <c r="T69" s="335"/>
      <c r="U69" s="335"/>
      <c r="V69" s="60"/>
      <c r="W69" s="56"/>
      <c r="X69" s="335"/>
      <c r="Y69" s="335"/>
      <c r="Z69" s="335"/>
      <c r="AA69" s="335"/>
      <c r="AB69" s="335"/>
      <c r="AC69" s="341"/>
      <c r="AD69" s="334"/>
      <c r="AE69" s="335"/>
      <c r="AF69" s="335"/>
      <c r="AG69" s="335"/>
      <c r="AH69" s="335"/>
      <c r="AI69" s="65"/>
      <c r="AJ69" s="64"/>
      <c r="AK69" s="346"/>
      <c r="AL69" s="347"/>
      <c r="AM69" s="347"/>
      <c r="AN69" s="347"/>
      <c r="AO69" s="347"/>
      <c r="AP69" s="347"/>
      <c r="AQ69" s="347"/>
      <c r="AR69" s="347"/>
      <c r="AS69" s="347"/>
      <c r="AT69" s="347"/>
      <c r="AU69" s="348"/>
      <c r="AV69" s="17"/>
    </row>
    <row r="70" spans="1:48" ht="7.05" customHeight="1">
      <c r="A70" s="17"/>
      <c r="B70" s="392">
        <v>0.79166666666666663</v>
      </c>
      <c r="C70" s="393"/>
      <c r="D70" s="394"/>
      <c r="E70" s="16"/>
      <c r="F70" s="17"/>
      <c r="G70" s="256"/>
      <c r="H70" s="256"/>
      <c r="I70" s="5"/>
      <c r="J70" s="16"/>
      <c r="K70" s="335"/>
      <c r="L70" s="335"/>
      <c r="M70" s="335"/>
      <c r="N70" s="335"/>
      <c r="O70" s="335"/>
      <c r="P70" s="341"/>
      <c r="Q70" s="334"/>
      <c r="R70" s="335"/>
      <c r="S70" s="335"/>
      <c r="T70" s="335"/>
      <c r="U70" s="335"/>
      <c r="V70" s="61"/>
      <c r="W70" s="57"/>
      <c r="X70" s="339"/>
      <c r="Y70" s="339"/>
      <c r="Z70" s="339"/>
      <c r="AA70" s="339"/>
      <c r="AB70" s="339"/>
      <c r="AC70" s="342"/>
      <c r="AD70" s="338"/>
      <c r="AE70" s="339"/>
      <c r="AF70" s="339"/>
      <c r="AG70" s="339"/>
      <c r="AH70" s="339"/>
      <c r="AI70" s="66"/>
      <c r="AJ70" s="64"/>
      <c r="AK70" s="353" t="s">
        <v>165</v>
      </c>
      <c r="AL70" s="349" t="s">
        <v>166</v>
      </c>
      <c r="AM70" s="349"/>
      <c r="AN70" s="349"/>
      <c r="AO70" s="349"/>
      <c r="AP70" s="349"/>
      <c r="AQ70" s="349"/>
      <c r="AR70" s="349"/>
      <c r="AS70" s="349"/>
      <c r="AT70" s="349"/>
      <c r="AU70" s="350"/>
      <c r="AV70" s="17"/>
    </row>
    <row r="71" spans="1:48" ht="7.05" customHeight="1">
      <c r="A71" s="17"/>
      <c r="B71" s="392"/>
      <c r="C71" s="393"/>
      <c r="D71" s="394"/>
      <c r="E71" s="15"/>
      <c r="F71" s="17"/>
      <c r="G71" s="256"/>
      <c r="H71" s="256"/>
      <c r="I71" s="5"/>
      <c r="J71" s="58"/>
      <c r="K71" s="337"/>
      <c r="L71" s="337"/>
      <c r="M71" s="337"/>
      <c r="N71" s="337"/>
      <c r="O71" s="337"/>
      <c r="P71" s="340"/>
      <c r="Q71" s="336"/>
      <c r="R71" s="337"/>
      <c r="S71" s="337"/>
      <c r="T71" s="337"/>
      <c r="U71" s="337"/>
      <c r="V71" s="60"/>
      <c r="W71" s="56"/>
      <c r="X71" s="335"/>
      <c r="Y71" s="335"/>
      <c r="Z71" s="335"/>
      <c r="AA71" s="335"/>
      <c r="AB71" s="335"/>
      <c r="AC71" s="341"/>
      <c r="AD71" s="334"/>
      <c r="AE71" s="335"/>
      <c r="AF71" s="335"/>
      <c r="AG71" s="335"/>
      <c r="AH71" s="335"/>
      <c r="AI71" s="62"/>
      <c r="AJ71" s="64"/>
      <c r="AK71" s="354"/>
      <c r="AL71" s="351"/>
      <c r="AM71" s="351"/>
      <c r="AN71" s="351"/>
      <c r="AO71" s="351"/>
      <c r="AP71" s="351"/>
      <c r="AQ71" s="351"/>
      <c r="AR71" s="351"/>
      <c r="AS71" s="351"/>
      <c r="AT71" s="351"/>
      <c r="AU71" s="352"/>
      <c r="AV71" s="17"/>
    </row>
    <row r="72" spans="1:48" ht="7.05" customHeight="1">
      <c r="A72" s="17"/>
      <c r="B72" s="386"/>
      <c r="C72" s="387"/>
      <c r="D72" s="388"/>
      <c r="E72" s="15"/>
      <c r="F72" s="17"/>
      <c r="G72" s="256"/>
      <c r="H72" s="256"/>
      <c r="I72" s="5"/>
      <c r="J72" s="58"/>
      <c r="K72" s="335"/>
      <c r="L72" s="335"/>
      <c r="M72" s="335"/>
      <c r="N72" s="335"/>
      <c r="O72" s="335"/>
      <c r="P72" s="341"/>
      <c r="Q72" s="334"/>
      <c r="R72" s="335"/>
      <c r="S72" s="335"/>
      <c r="T72" s="335"/>
      <c r="U72" s="335"/>
      <c r="V72" s="60"/>
      <c r="W72" s="56"/>
      <c r="X72" s="335"/>
      <c r="Y72" s="335"/>
      <c r="Z72" s="335"/>
      <c r="AA72" s="335"/>
      <c r="AB72" s="335"/>
      <c r="AC72" s="341"/>
      <c r="AD72" s="334"/>
      <c r="AE72" s="335"/>
      <c r="AF72" s="335"/>
      <c r="AG72" s="335"/>
      <c r="AH72" s="335"/>
      <c r="AI72" s="62"/>
      <c r="AJ72" s="64"/>
      <c r="AK72" s="220"/>
      <c r="AL72" s="351"/>
      <c r="AM72" s="351"/>
      <c r="AN72" s="351"/>
      <c r="AO72" s="351"/>
      <c r="AP72" s="351"/>
      <c r="AQ72" s="351"/>
      <c r="AR72" s="351"/>
      <c r="AS72" s="351"/>
      <c r="AT72" s="351"/>
      <c r="AU72" s="352"/>
      <c r="AV72" s="17"/>
    </row>
    <row r="73" spans="1:48" ht="7.05" customHeight="1">
      <c r="A73" s="17"/>
      <c r="B73" s="386"/>
      <c r="C73" s="387"/>
      <c r="D73" s="388"/>
      <c r="E73" s="15"/>
      <c r="F73" s="17"/>
      <c r="G73" s="256"/>
      <c r="H73" s="256"/>
      <c r="I73" s="5"/>
      <c r="J73" s="15"/>
      <c r="K73" s="335"/>
      <c r="L73" s="335"/>
      <c r="M73" s="335"/>
      <c r="N73" s="335"/>
      <c r="O73" s="335"/>
      <c r="P73" s="341"/>
      <c r="Q73" s="334"/>
      <c r="R73" s="335"/>
      <c r="S73" s="335"/>
      <c r="T73" s="335"/>
      <c r="U73" s="335"/>
      <c r="V73" s="60"/>
      <c r="W73" s="56"/>
      <c r="X73" s="335"/>
      <c r="Y73" s="335"/>
      <c r="Z73" s="335"/>
      <c r="AA73" s="335"/>
      <c r="AB73" s="335"/>
      <c r="AC73" s="341"/>
      <c r="AD73" s="334"/>
      <c r="AE73" s="335"/>
      <c r="AF73" s="335"/>
      <c r="AG73" s="335"/>
      <c r="AH73" s="335"/>
      <c r="AI73" s="62"/>
      <c r="AJ73" s="64"/>
      <c r="AK73" s="220"/>
      <c r="AL73" s="351"/>
      <c r="AM73" s="351"/>
      <c r="AN73" s="351"/>
      <c r="AO73" s="351"/>
      <c r="AP73" s="351"/>
      <c r="AQ73" s="351"/>
      <c r="AR73" s="351"/>
      <c r="AS73" s="351"/>
      <c r="AT73" s="351"/>
      <c r="AU73" s="352"/>
      <c r="AV73" s="17"/>
    </row>
    <row r="74" spans="1:48" ht="7.05" customHeight="1">
      <c r="A74" s="17"/>
      <c r="B74" s="392">
        <v>0.83333333333333337</v>
      </c>
      <c r="C74" s="393"/>
      <c r="D74" s="394"/>
      <c r="E74" s="16"/>
      <c r="F74" s="17"/>
      <c r="G74" s="256"/>
      <c r="H74" s="256"/>
      <c r="I74" s="5"/>
      <c r="J74" s="16"/>
      <c r="K74" s="339"/>
      <c r="L74" s="339"/>
      <c r="M74" s="339"/>
      <c r="N74" s="339"/>
      <c r="O74" s="339"/>
      <c r="P74" s="342"/>
      <c r="Q74" s="338"/>
      <c r="R74" s="339"/>
      <c r="S74" s="339"/>
      <c r="T74" s="339"/>
      <c r="U74" s="339"/>
      <c r="V74" s="61"/>
      <c r="W74" s="57"/>
      <c r="X74" s="335"/>
      <c r="Y74" s="335"/>
      <c r="Z74" s="335"/>
      <c r="AA74" s="335"/>
      <c r="AB74" s="335"/>
      <c r="AC74" s="341"/>
      <c r="AD74" s="334"/>
      <c r="AE74" s="335"/>
      <c r="AF74" s="335"/>
      <c r="AG74" s="335"/>
      <c r="AH74" s="335"/>
      <c r="AI74" s="66"/>
      <c r="AJ74" s="64"/>
      <c r="AK74" s="220"/>
      <c r="AL74" s="351"/>
      <c r="AM74" s="351"/>
      <c r="AN74" s="351"/>
      <c r="AO74" s="351"/>
      <c r="AP74" s="351"/>
      <c r="AQ74" s="351"/>
      <c r="AR74" s="351"/>
      <c r="AS74" s="351"/>
      <c r="AT74" s="351"/>
      <c r="AU74" s="352"/>
      <c r="AV74" s="17"/>
    </row>
    <row r="75" spans="1:48" ht="7.05" customHeight="1">
      <c r="A75" s="17"/>
      <c r="B75" s="392"/>
      <c r="C75" s="393"/>
      <c r="D75" s="394"/>
      <c r="E75" s="15"/>
      <c r="F75" s="17"/>
      <c r="G75" s="17"/>
      <c r="H75" s="17"/>
      <c r="I75" s="5"/>
      <c r="J75" s="58"/>
      <c r="K75" s="337"/>
      <c r="L75" s="337"/>
      <c r="M75" s="337"/>
      <c r="N75" s="337"/>
      <c r="O75" s="337"/>
      <c r="P75" s="340"/>
      <c r="Q75" s="336"/>
      <c r="R75" s="337"/>
      <c r="S75" s="337"/>
      <c r="T75" s="337"/>
      <c r="U75" s="337"/>
      <c r="V75" s="60"/>
      <c r="W75" s="56"/>
      <c r="X75" s="337"/>
      <c r="Y75" s="337"/>
      <c r="Z75" s="337"/>
      <c r="AA75" s="337"/>
      <c r="AB75" s="337"/>
      <c r="AC75" s="340"/>
      <c r="AD75" s="336"/>
      <c r="AE75" s="337"/>
      <c r="AF75" s="337"/>
      <c r="AG75" s="337"/>
      <c r="AH75" s="337"/>
      <c r="AI75" s="62"/>
      <c r="AJ75" s="64"/>
      <c r="AK75" s="219"/>
      <c r="AL75" s="351"/>
      <c r="AM75" s="351"/>
      <c r="AN75" s="351"/>
      <c r="AO75" s="351"/>
      <c r="AP75" s="351"/>
      <c r="AQ75" s="351"/>
      <c r="AR75" s="351"/>
      <c r="AS75" s="351"/>
      <c r="AT75" s="351"/>
      <c r="AU75" s="352"/>
      <c r="AV75" s="17"/>
    </row>
    <row r="76" spans="1:48" ht="7.05" customHeight="1">
      <c r="A76" s="17"/>
      <c r="B76" s="386"/>
      <c r="C76" s="387"/>
      <c r="D76" s="388"/>
      <c r="E76" s="15"/>
      <c r="F76" s="17"/>
      <c r="G76" s="17"/>
      <c r="H76" s="17"/>
      <c r="I76" s="5"/>
      <c r="J76" s="58"/>
      <c r="K76" s="335"/>
      <c r="L76" s="335"/>
      <c r="M76" s="335"/>
      <c r="N76" s="335"/>
      <c r="O76" s="335"/>
      <c r="P76" s="341"/>
      <c r="Q76" s="334"/>
      <c r="R76" s="335"/>
      <c r="S76" s="335"/>
      <c r="T76" s="335"/>
      <c r="U76" s="335"/>
      <c r="V76" s="60"/>
      <c r="W76" s="56"/>
      <c r="X76" s="335"/>
      <c r="Y76" s="335"/>
      <c r="Z76" s="335"/>
      <c r="AA76" s="335"/>
      <c r="AB76" s="335"/>
      <c r="AC76" s="341"/>
      <c r="AD76" s="334"/>
      <c r="AE76" s="335"/>
      <c r="AF76" s="335"/>
      <c r="AG76" s="335"/>
      <c r="AH76" s="335"/>
      <c r="AI76" s="62"/>
      <c r="AJ76" s="64"/>
      <c r="AK76" s="377"/>
      <c r="AL76" s="378"/>
      <c r="AM76" s="378"/>
      <c r="AN76" s="378"/>
      <c r="AO76" s="378"/>
      <c r="AP76" s="378"/>
      <c r="AQ76" s="378"/>
      <c r="AR76" s="378"/>
      <c r="AS76" s="378"/>
      <c r="AT76" s="378"/>
      <c r="AU76" s="379"/>
      <c r="AV76" s="17"/>
    </row>
    <row r="77" spans="1:48" ht="7.05" customHeight="1">
      <c r="A77" s="17"/>
      <c r="B77" s="386"/>
      <c r="C77" s="387"/>
      <c r="D77" s="388"/>
      <c r="E77" s="15"/>
      <c r="F77" s="17"/>
      <c r="G77" s="17"/>
      <c r="H77" s="17"/>
      <c r="I77" s="5"/>
      <c r="J77" s="15"/>
      <c r="K77" s="335"/>
      <c r="L77" s="335"/>
      <c r="M77" s="335"/>
      <c r="N77" s="335"/>
      <c r="O77" s="335"/>
      <c r="P77" s="341"/>
      <c r="Q77" s="334"/>
      <c r="R77" s="335"/>
      <c r="S77" s="335"/>
      <c r="T77" s="335"/>
      <c r="U77" s="335"/>
      <c r="V77" s="60"/>
      <c r="W77" s="56"/>
      <c r="X77" s="335"/>
      <c r="Y77" s="335"/>
      <c r="Z77" s="335"/>
      <c r="AA77" s="335"/>
      <c r="AB77" s="335"/>
      <c r="AC77" s="341"/>
      <c r="AD77" s="334"/>
      <c r="AE77" s="335"/>
      <c r="AF77" s="335"/>
      <c r="AG77" s="335"/>
      <c r="AH77" s="335"/>
      <c r="AI77" s="62"/>
      <c r="AJ77" s="64"/>
      <c r="AK77" s="377"/>
      <c r="AL77" s="378"/>
      <c r="AM77" s="378"/>
      <c r="AN77" s="378"/>
      <c r="AO77" s="378"/>
      <c r="AP77" s="378"/>
      <c r="AQ77" s="378"/>
      <c r="AR77" s="378"/>
      <c r="AS77" s="378"/>
      <c r="AT77" s="378"/>
      <c r="AU77" s="379"/>
      <c r="AV77" s="17"/>
    </row>
    <row r="78" spans="1:48" ht="7.05" customHeight="1">
      <c r="A78" s="17"/>
      <c r="B78" s="392">
        <v>0.875</v>
      </c>
      <c r="C78" s="393"/>
      <c r="D78" s="394"/>
      <c r="E78" s="16"/>
      <c r="F78" s="17"/>
      <c r="G78" s="17"/>
      <c r="H78" s="17"/>
      <c r="I78" s="5"/>
      <c r="J78" s="16"/>
      <c r="K78" s="339"/>
      <c r="L78" s="339"/>
      <c r="M78" s="339"/>
      <c r="N78" s="339"/>
      <c r="O78" s="339"/>
      <c r="P78" s="342"/>
      <c r="Q78" s="338"/>
      <c r="R78" s="339"/>
      <c r="S78" s="339"/>
      <c r="T78" s="339"/>
      <c r="U78" s="339"/>
      <c r="V78" s="61"/>
      <c r="W78" s="57"/>
      <c r="X78" s="339"/>
      <c r="Y78" s="339"/>
      <c r="Z78" s="339"/>
      <c r="AA78" s="339"/>
      <c r="AB78" s="339"/>
      <c r="AC78" s="342"/>
      <c r="AD78" s="338"/>
      <c r="AE78" s="339"/>
      <c r="AF78" s="339"/>
      <c r="AG78" s="339"/>
      <c r="AH78" s="339"/>
      <c r="AI78" s="66"/>
      <c r="AJ78" s="64"/>
      <c r="AK78" s="367" t="s">
        <v>281</v>
      </c>
      <c r="AL78" s="368"/>
      <c r="AM78" s="368"/>
      <c r="AN78" s="368"/>
      <c r="AO78" s="368"/>
      <c r="AP78" s="368"/>
      <c r="AQ78" s="368"/>
      <c r="AR78" s="368"/>
      <c r="AS78" s="368"/>
      <c r="AT78" s="368"/>
      <c r="AU78" s="369"/>
      <c r="AV78" s="17"/>
    </row>
    <row r="79" spans="1:48" ht="7.05" customHeight="1">
      <c r="A79" s="17"/>
      <c r="B79" s="392"/>
      <c r="C79" s="393"/>
      <c r="D79" s="394"/>
      <c r="E79" s="6"/>
      <c r="F79" s="17"/>
      <c r="G79" s="17"/>
      <c r="H79" s="17"/>
      <c r="I79" s="5"/>
      <c r="J79" s="6"/>
      <c r="K79" s="335"/>
      <c r="L79" s="335"/>
      <c r="M79" s="335"/>
      <c r="N79" s="335"/>
      <c r="O79" s="335"/>
      <c r="P79" s="341"/>
      <c r="Q79" s="334"/>
      <c r="R79" s="335"/>
      <c r="S79" s="335"/>
      <c r="T79" s="335"/>
      <c r="U79" s="335"/>
      <c r="V79" s="60"/>
      <c r="W79" s="56"/>
      <c r="X79" s="335"/>
      <c r="Y79" s="335"/>
      <c r="Z79" s="335"/>
      <c r="AA79" s="335"/>
      <c r="AB79" s="335"/>
      <c r="AC79" s="341"/>
      <c r="AD79" s="334"/>
      <c r="AE79" s="335"/>
      <c r="AF79" s="335"/>
      <c r="AG79" s="335"/>
      <c r="AH79" s="335"/>
      <c r="AI79" s="62"/>
      <c r="AJ79" s="64"/>
      <c r="AK79" s="367"/>
      <c r="AL79" s="368"/>
      <c r="AM79" s="368"/>
      <c r="AN79" s="368"/>
      <c r="AO79" s="368"/>
      <c r="AP79" s="368"/>
      <c r="AQ79" s="368"/>
      <c r="AR79" s="368"/>
      <c r="AS79" s="368"/>
      <c r="AT79" s="368"/>
      <c r="AU79" s="369"/>
      <c r="AV79" s="17"/>
    </row>
    <row r="80" spans="1:48" ht="7.05" customHeight="1">
      <c r="A80" s="17"/>
      <c r="B80" s="386"/>
      <c r="C80" s="387"/>
      <c r="D80" s="388"/>
      <c r="E80" s="6"/>
      <c r="F80" s="17"/>
      <c r="G80" s="17"/>
      <c r="H80" s="17"/>
      <c r="I80" s="5"/>
      <c r="J80" s="6"/>
      <c r="K80" s="335"/>
      <c r="L80" s="335"/>
      <c r="M80" s="335"/>
      <c r="N80" s="335"/>
      <c r="O80" s="335"/>
      <c r="P80" s="341"/>
      <c r="Q80" s="334"/>
      <c r="R80" s="335"/>
      <c r="S80" s="335"/>
      <c r="T80" s="335"/>
      <c r="U80" s="335"/>
      <c r="V80" s="60"/>
      <c r="W80" s="56"/>
      <c r="X80" s="335"/>
      <c r="Y80" s="335"/>
      <c r="Z80" s="335"/>
      <c r="AA80" s="335"/>
      <c r="AB80" s="335"/>
      <c r="AC80" s="341"/>
      <c r="AD80" s="334"/>
      <c r="AE80" s="335"/>
      <c r="AF80" s="335"/>
      <c r="AG80" s="335"/>
      <c r="AH80" s="335"/>
      <c r="AI80" s="62"/>
      <c r="AJ80" s="64"/>
      <c r="AK80" s="367"/>
      <c r="AL80" s="368"/>
      <c r="AM80" s="368"/>
      <c r="AN80" s="368"/>
      <c r="AO80" s="368"/>
      <c r="AP80" s="368"/>
      <c r="AQ80" s="368"/>
      <c r="AR80" s="368"/>
      <c r="AS80" s="368"/>
      <c r="AT80" s="368"/>
      <c r="AU80" s="369"/>
      <c r="AV80" s="17"/>
    </row>
    <row r="81" spans="1:48" ht="7.05" customHeight="1">
      <c r="A81" s="17"/>
      <c r="B81" s="386"/>
      <c r="C81" s="387"/>
      <c r="D81" s="388"/>
      <c r="E81" s="15"/>
      <c r="F81" s="17"/>
      <c r="G81" s="17"/>
      <c r="H81" s="17"/>
      <c r="I81" s="5"/>
      <c r="J81" s="6"/>
      <c r="K81" s="335"/>
      <c r="L81" s="335"/>
      <c r="M81" s="335"/>
      <c r="N81" s="335"/>
      <c r="O81" s="335"/>
      <c r="P81" s="341"/>
      <c r="Q81" s="334"/>
      <c r="R81" s="335"/>
      <c r="S81" s="335"/>
      <c r="T81" s="335"/>
      <c r="U81" s="335"/>
      <c r="V81" s="60"/>
      <c r="W81" s="56"/>
      <c r="X81" s="335"/>
      <c r="Y81" s="335"/>
      <c r="Z81" s="335"/>
      <c r="AA81" s="335"/>
      <c r="AB81" s="335"/>
      <c r="AC81" s="341"/>
      <c r="AD81" s="334"/>
      <c r="AE81" s="335"/>
      <c r="AF81" s="335"/>
      <c r="AG81" s="335"/>
      <c r="AH81" s="335"/>
      <c r="AI81" s="65"/>
      <c r="AJ81" s="64"/>
      <c r="AK81" s="380" t="s">
        <v>280</v>
      </c>
      <c r="AL81" s="381"/>
      <c r="AM81" s="381"/>
      <c r="AN81" s="381"/>
      <c r="AO81" s="381"/>
      <c r="AP81" s="381"/>
      <c r="AQ81" s="381"/>
      <c r="AR81" s="381"/>
      <c r="AS81" s="381"/>
      <c r="AT81" s="381"/>
      <c r="AU81" s="382"/>
      <c r="AV81" s="17"/>
    </row>
    <row r="82" spans="1:48" ht="7.05" customHeight="1">
      <c r="A82" s="17"/>
      <c r="B82" s="392">
        <v>0.91666666666666663</v>
      </c>
      <c r="C82" s="393"/>
      <c r="D82" s="394"/>
      <c r="E82" s="16"/>
      <c r="F82" s="398"/>
      <c r="G82" s="398"/>
      <c r="H82" s="398"/>
      <c r="I82" s="399"/>
      <c r="J82" s="8"/>
      <c r="K82" s="371"/>
      <c r="L82" s="371"/>
      <c r="M82" s="371"/>
      <c r="N82" s="371"/>
      <c r="O82" s="371"/>
      <c r="P82" s="373"/>
      <c r="Q82" s="370"/>
      <c r="R82" s="371"/>
      <c r="S82" s="371"/>
      <c r="T82" s="371"/>
      <c r="U82" s="371"/>
      <c r="V82" s="61"/>
      <c r="W82" s="57"/>
      <c r="X82" s="371"/>
      <c r="Y82" s="371"/>
      <c r="Z82" s="371"/>
      <c r="AA82" s="371"/>
      <c r="AB82" s="371"/>
      <c r="AC82" s="373"/>
      <c r="AD82" s="370"/>
      <c r="AE82" s="371"/>
      <c r="AF82" s="371"/>
      <c r="AG82" s="371"/>
      <c r="AH82" s="371"/>
      <c r="AI82" s="66"/>
      <c r="AJ82" s="64"/>
      <c r="AK82" s="380"/>
      <c r="AL82" s="381"/>
      <c r="AM82" s="381"/>
      <c r="AN82" s="381"/>
      <c r="AO82" s="381"/>
      <c r="AP82" s="381"/>
      <c r="AQ82" s="381"/>
      <c r="AR82" s="381"/>
      <c r="AS82" s="381"/>
      <c r="AT82" s="381"/>
      <c r="AU82" s="382"/>
      <c r="AV82" s="17"/>
    </row>
    <row r="83" spans="1:48" ht="11.4" customHeight="1" thickBot="1">
      <c r="A83" s="17"/>
      <c r="B83" s="395"/>
      <c r="C83" s="396"/>
      <c r="D83" s="397"/>
      <c r="E83" s="22"/>
      <c r="F83" s="400"/>
      <c r="G83" s="400"/>
      <c r="H83" s="400"/>
      <c r="I83" s="401"/>
      <c r="J83" s="389" t="s">
        <v>223</v>
      </c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1"/>
      <c r="W83" s="389" t="s">
        <v>223</v>
      </c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1"/>
      <c r="AJ83" s="64"/>
      <c r="AK83" s="383"/>
      <c r="AL83" s="384"/>
      <c r="AM83" s="384"/>
      <c r="AN83" s="384"/>
      <c r="AO83" s="384"/>
      <c r="AP83" s="384"/>
      <c r="AQ83" s="384"/>
      <c r="AR83" s="384"/>
      <c r="AS83" s="384"/>
      <c r="AT83" s="384"/>
      <c r="AU83" s="385"/>
      <c r="AV83" s="17"/>
    </row>
    <row r="84" spans="1:48" ht="3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ht="15" customHeight="1">
      <c r="A85" s="17"/>
      <c r="B85" s="372"/>
      <c r="C85" s="372"/>
      <c r="D85" s="372"/>
      <c r="E85" s="372"/>
      <c r="F85" s="372"/>
      <c r="G85" s="372"/>
      <c r="H85" s="372"/>
      <c r="I85" s="372"/>
      <c r="J85" s="17"/>
      <c r="K85" s="374" t="s">
        <v>220</v>
      </c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6"/>
      <c r="W85" s="17"/>
      <c r="X85" s="374" t="s">
        <v>221</v>
      </c>
      <c r="Y85" s="375"/>
      <c r="Z85" s="375"/>
      <c r="AA85" s="375"/>
      <c r="AB85" s="375"/>
      <c r="AC85" s="375"/>
      <c r="AD85" s="375"/>
      <c r="AE85" s="375"/>
      <c r="AF85" s="375"/>
      <c r="AG85" s="375"/>
      <c r="AH85" s="375"/>
      <c r="AI85" s="376"/>
      <c r="AJ85" s="17"/>
      <c r="AK85" s="374" t="s">
        <v>222</v>
      </c>
      <c r="AL85" s="375"/>
      <c r="AM85" s="375"/>
      <c r="AN85" s="375"/>
      <c r="AO85" s="375"/>
      <c r="AP85" s="375"/>
      <c r="AQ85" s="375"/>
      <c r="AR85" s="375"/>
      <c r="AS85" s="375"/>
      <c r="AT85" s="375"/>
      <c r="AU85" s="375"/>
      <c r="AV85" s="376"/>
    </row>
    <row r="86" spans="1:48" ht="9.75" customHeight="1">
      <c r="A86" s="17"/>
      <c r="B86" s="372"/>
      <c r="C86" s="372"/>
      <c r="D86" s="372"/>
      <c r="E86" s="372"/>
      <c r="F86" s="372"/>
      <c r="G86" s="372"/>
      <c r="H86" s="372"/>
      <c r="I86" s="372"/>
      <c r="J86" s="17"/>
      <c r="K86" s="471" t="s">
        <v>100</v>
      </c>
      <c r="L86" s="472"/>
      <c r="M86" s="472"/>
      <c r="N86" s="472"/>
      <c r="O86" s="472"/>
      <c r="P86" s="472"/>
      <c r="Q86" s="472"/>
      <c r="R86" s="473"/>
      <c r="S86" s="480" t="s">
        <v>69</v>
      </c>
      <c r="T86" s="472"/>
      <c r="U86" s="472"/>
      <c r="V86" s="481"/>
      <c r="W86" s="117"/>
      <c r="X86" s="471" t="s">
        <v>100</v>
      </c>
      <c r="Y86" s="472"/>
      <c r="Z86" s="472"/>
      <c r="AA86" s="472"/>
      <c r="AB86" s="472"/>
      <c r="AC86" s="472"/>
      <c r="AD86" s="472"/>
      <c r="AE86" s="473"/>
      <c r="AF86" s="480" t="s">
        <v>69</v>
      </c>
      <c r="AG86" s="472"/>
      <c r="AH86" s="472"/>
      <c r="AI86" s="481"/>
      <c r="AJ86" s="62"/>
      <c r="AK86" s="471" t="s">
        <v>100</v>
      </c>
      <c r="AL86" s="472"/>
      <c r="AM86" s="472"/>
      <c r="AN86" s="472"/>
      <c r="AO86" s="472"/>
      <c r="AP86" s="472"/>
      <c r="AQ86" s="472"/>
      <c r="AR86" s="473"/>
      <c r="AS86" s="480" t="s">
        <v>69</v>
      </c>
      <c r="AT86" s="472"/>
      <c r="AU86" s="472"/>
      <c r="AV86" s="481"/>
    </row>
    <row r="87" spans="1:48" ht="21.6" customHeight="1">
      <c r="A87" s="17"/>
      <c r="B87" s="372"/>
      <c r="C87" s="372"/>
      <c r="D87" s="372"/>
      <c r="E87" s="372"/>
      <c r="F87" s="372"/>
      <c r="G87" s="372"/>
      <c r="H87" s="372"/>
      <c r="I87" s="372"/>
      <c r="J87" s="17"/>
      <c r="K87" s="474"/>
      <c r="L87" s="475"/>
      <c r="M87" s="475"/>
      <c r="N87" s="475"/>
      <c r="O87" s="475"/>
      <c r="P87" s="475"/>
      <c r="Q87" s="475"/>
      <c r="R87" s="476"/>
      <c r="S87" s="477"/>
      <c r="T87" s="478"/>
      <c r="U87" s="478"/>
      <c r="V87" s="479"/>
      <c r="W87" s="10"/>
      <c r="X87" s="474"/>
      <c r="Y87" s="475"/>
      <c r="Z87" s="475"/>
      <c r="AA87" s="475"/>
      <c r="AB87" s="475"/>
      <c r="AC87" s="475"/>
      <c r="AD87" s="475"/>
      <c r="AE87" s="476"/>
      <c r="AF87" s="477"/>
      <c r="AG87" s="478"/>
      <c r="AH87" s="478"/>
      <c r="AI87" s="479"/>
      <c r="AJ87" s="17"/>
      <c r="AK87" s="474"/>
      <c r="AL87" s="475"/>
      <c r="AM87" s="475"/>
      <c r="AN87" s="475"/>
      <c r="AO87" s="475"/>
      <c r="AP87" s="475"/>
      <c r="AQ87" s="475"/>
      <c r="AR87" s="476"/>
      <c r="AS87" s="477"/>
      <c r="AT87" s="478"/>
      <c r="AU87" s="478"/>
      <c r="AV87" s="479"/>
    </row>
    <row r="88" spans="1:48" ht="21.6" customHeight="1">
      <c r="A88" s="17"/>
      <c r="B88" s="364"/>
      <c r="C88" s="364"/>
      <c r="D88" s="365"/>
      <c r="E88" s="365"/>
      <c r="F88" s="365"/>
      <c r="G88" s="365"/>
      <c r="H88" s="364"/>
      <c r="I88" s="364"/>
      <c r="J88" s="17"/>
      <c r="K88" s="474"/>
      <c r="L88" s="475"/>
      <c r="M88" s="475"/>
      <c r="N88" s="475"/>
      <c r="O88" s="475"/>
      <c r="P88" s="475"/>
      <c r="Q88" s="475"/>
      <c r="R88" s="476"/>
      <c r="S88" s="477"/>
      <c r="T88" s="478"/>
      <c r="U88" s="478"/>
      <c r="V88" s="479"/>
      <c r="W88" s="10"/>
      <c r="X88" s="474"/>
      <c r="Y88" s="475"/>
      <c r="Z88" s="475"/>
      <c r="AA88" s="475"/>
      <c r="AB88" s="475"/>
      <c r="AC88" s="475"/>
      <c r="AD88" s="475"/>
      <c r="AE88" s="476"/>
      <c r="AF88" s="477"/>
      <c r="AG88" s="478"/>
      <c r="AH88" s="478"/>
      <c r="AI88" s="479"/>
      <c r="AJ88" s="17"/>
      <c r="AK88" s="474"/>
      <c r="AL88" s="475"/>
      <c r="AM88" s="475"/>
      <c r="AN88" s="475"/>
      <c r="AO88" s="475"/>
      <c r="AP88" s="475"/>
      <c r="AQ88" s="475"/>
      <c r="AR88" s="476"/>
      <c r="AS88" s="477"/>
      <c r="AT88" s="478"/>
      <c r="AU88" s="478"/>
      <c r="AV88" s="479"/>
    </row>
    <row r="89" spans="1:48" ht="21.6" customHeight="1">
      <c r="A89" s="17"/>
      <c r="B89" s="364"/>
      <c r="C89" s="364"/>
      <c r="D89" s="365"/>
      <c r="E89" s="365"/>
      <c r="F89" s="365"/>
      <c r="G89" s="365"/>
      <c r="H89" s="364"/>
      <c r="I89" s="364"/>
      <c r="J89" s="17"/>
      <c r="K89" s="474"/>
      <c r="L89" s="475"/>
      <c r="M89" s="475"/>
      <c r="N89" s="475"/>
      <c r="O89" s="475"/>
      <c r="P89" s="475"/>
      <c r="Q89" s="475"/>
      <c r="R89" s="476"/>
      <c r="S89" s="477"/>
      <c r="T89" s="478"/>
      <c r="U89" s="478"/>
      <c r="V89" s="479"/>
      <c r="W89" s="10"/>
      <c r="X89" s="474"/>
      <c r="Y89" s="475"/>
      <c r="Z89" s="475"/>
      <c r="AA89" s="475"/>
      <c r="AB89" s="475"/>
      <c r="AC89" s="475"/>
      <c r="AD89" s="475"/>
      <c r="AE89" s="476"/>
      <c r="AF89" s="477"/>
      <c r="AG89" s="478"/>
      <c r="AH89" s="478"/>
      <c r="AI89" s="479"/>
      <c r="AJ89" s="17"/>
      <c r="AK89" s="474"/>
      <c r="AL89" s="475"/>
      <c r="AM89" s="475"/>
      <c r="AN89" s="475"/>
      <c r="AO89" s="475"/>
      <c r="AP89" s="475"/>
      <c r="AQ89" s="475"/>
      <c r="AR89" s="476"/>
      <c r="AS89" s="477"/>
      <c r="AT89" s="478"/>
      <c r="AU89" s="478"/>
      <c r="AV89" s="479"/>
    </row>
    <row r="90" spans="1:48" ht="21.6" customHeight="1">
      <c r="A90" s="17"/>
      <c r="B90" s="372"/>
      <c r="C90" s="372"/>
      <c r="D90" s="372"/>
      <c r="E90" s="372"/>
      <c r="F90" s="372"/>
      <c r="G90" s="372"/>
      <c r="H90" s="372"/>
      <c r="I90" s="372"/>
      <c r="J90" s="17"/>
      <c r="K90" s="474"/>
      <c r="L90" s="475"/>
      <c r="M90" s="475"/>
      <c r="N90" s="475"/>
      <c r="O90" s="475"/>
      <c r="P90" s="475"/>
      <c r="Q90" s="475"/>
      <c r="R90" s="476"/>
      <c r="S90" s="477"/>
      <c r="T90" s="478"/>
      <c r="U90" s="478"/>
      <c r="V90" s="479"/>
      <c r="W90" s="10"/>
      <c r="X90" s="474"/>
      <c r="Y90" s="475"/>
      <c r="Z90" s="475"/>
      <c r="AA90" s="475"/>
      <c r="AB90" s="475"/>
      <c r="AC90" s="475"/>
      <c r="AD90" s="475"/>
      <c r="AE90" s="476"/>
      <c r="AF90" s="477"/>
      <c r="AG90" s="478"/>
      <c r="AH90" s="478"/>
      <c r="AI90" s="479"/>
      <c r="AJ90" s="17"/>
      <c r="AK90" s="474"/>
      <c r="AL90" s="475"/>
      <c r="AM90" s="475"/>
      <c r="AN90" s="475"/>
      <c r="AO90" s="475"/>
      <c r="AP90" s="475"/>
      <c r="AQ90" s="475"/>
      <c r="AR90" s="476"/>
      <c r="AS90" s="477"/>
      <c r="AT90" s="478"/>
      <c r="AU90" s="478"/>
      <c r="AV90" s="479"/>
    </row>
    <row r="91" spans="1:48" ht="12" customHeight="1">
      <c r="B91" s="366" t="s">
        <v>164</v>
      </c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</row>
  </sheetData>
  <mergeCells count="290">
    <mergeCell ref="AK86:AR86"/>
    <mergeCell ref="AS86:AV86"/>
    <mergeCell ref="AK87:AR87"/>
    <mergeCell ref="AS87:AV87"/>
    <mergeCell ref="AK88:AR88"/>
    <mergeCell ref="AS88:AV88"/>
    <mergeCell ref="AK89:AR89"/>
    <mergeCell ref="AS89:AV89"/>
    <mergeCell ref="AK90:AR90"/>
    <mergeCell ref="AS90:AV90"/>
    <mergeCell ref="B14:AV14"/>
    <mergeCell ref="AU8:AV8"/>
    <mergeCell ref="AS8:AT8"/>
    <mergeCell ref="AI8:AR8"/>
    <mergeCell ref="K86:R86"/>
    <mergeCell ref="K87:R87"/>
    <mergeCell ref="K88:R88"/>
    <mergeCell ref="K89:R89"/>
    <mergeCell ref="K90:R90"/>
    <mergeCell ref="S90:V90"/>
    <mergeCell ref="S89:V89"/>
    <mergeCell ref="S88:V88"/>
    <mergeCell ref="S87:V87"/>
    <mergeCell ref="S86:V86"/>
    <mergeCell ref="X86:AE86"/>
    <mergeCell ref="AF86:AI86"/>
    <mergeCell ref="X87:AE87"/>
    <mergeCell ref="AF87:AI87"/>
    <mergeCell ref="X88:AE88"/>
    <mergeCell ref="AF88:AI88"/>
    <mergeCell ref="X89:AE89"/>
    <mergeCell ref="AF89:AI89"/>
    <mergeCell ref="X90:AE90"/>
    <mergeCell ref="AF90:AI90"/>
    <mergeCell ref="AJ19:AV20"/>
    <mergeCell ref="B2:R2"/>
    <mergeCell ref="B1:R1"/>
    <mergeCell ref="T1:AV3"/>
    <mergeCell ref="X5:AG6"/>
    <mergeCell ref="AH5:AK5"/>
    <mergeCell ref="T6:U6"/>
    <mergeCell ref="AK17:AU17"/>
    <mergeCell ref="B18:D19"/>
    <mergeCell ref="J18:P18"/>
    <mergeCell ref="Q18:V18"/>
    <mergeCell ref="W18:AB18"/>
    <mergeCell ref="AD18:AI18"/>
    <mergeCell ref="AJ18:AO18"/>
    <mergeCell ref="AH6:AK6"/>
    <mergeCell ref="AL5:AV5"/>
    <mergeCell ref="AL6:AV6"/>
    <mergeCell ref="B8:C8"/>
    <mergeCell ref="D8:F8"/>
    <mergeCell ref="R8:S8"/>
    <mergeCell ref="K17:U17"/>
    <mergeCell ref="X17:AH17"/>
    <mergeCell ref="B5:B6"/>
    <mergeCell ref="T8:X8"/>
    <mergeCell ref="I8:M8"/>
    <mergeCell ref="N8:Q8"/>
    <mergeCell ref="G8:H8"/>
    <mergeCell ref="K33:P34"/>
    <mergeCell ref="Q29:U30"/>
    <mergeCell ref="Q31:U32"/>
    <mergeCell ref="X33:AC34"/>
    <mergeCell ref="AD33:AH34"/>
    <mergeCell ref="C5:R6"/>
    <mergeCell ref="S5:S6"/>
    <mergeCell ref="T5:W5"/>
    <mergeCell ref="B30:D31"/>
    <mergeCell ref="B28:D29"/>
    <mergeCell ref="B26:D27"/>
    <mergeCell ref="B24:D25"/>
    <mergeCell ref="K29:P30"/>
    <mergeCell ref="K31:P32"/>
    <mergeCell ref="W19:AI20"/>
    <mergeCell ref="Y8:AC8"/>
    <mergeCell ref="AD8:AG8"/>
    <mergeCell ref="B10:AV10"/>
    <mergeCell ref="B11:AV11"/>
    <mergeCell ref="B12:AV12"/>
    <mergeCell ref="B13:AV13"/>
    <mergeCell ref="AQ23:AU24"/>
    <mergeCell ref="AK25:AP26"/>
    <mergeCell ref="AQ25:AU26"/>
    <mergeCell ref="AK27:AP28"/>
    <mergeCell ref="AD27:AH28"/>
    <mergeCell ref="X29:AC30"/>
    <mergeCell ref="AD29:AH30"/>
    <mergeCell ref="X31:AC32"/>
    <mergeCell ref="AD31:AH32"/>
    <mergeCell ref="B48:D49"/>
    <mergeCell ref="K47:P48"/>
    <mergeCell ref="B46:D47"/>
    <mergeCell ref="AD47:AH48"/>
    <mergeCell ref="AQ18:AV18"/>
    <mergeCell ref="B22:D23"/>
    <mergeCell ref="K22:P22"/>
    <mergeCell ref="Q22:U22"/>
    <mergeCell ref="X22:AC22"/>
    <mergeCell ref="AD22:AH22"/>
    <mergeCell ref="AK22:AP22"/>
    <mergeCell ref="K27:P28"/>
    <mergeCell ref="B20:D21"/>
    <mergeCell ref="K23:P24"/>
    <mergeCell ref="K25:P26"/>
    <mergeCell ref="AD23:AH24"/>
    <mergeCell ref="AD25:AH26"/>
    <mergeCell ref="X23:AC24"/>
    <mergeCell ref="Q23:U24"/>
    <mergeCell ref="Q25:U26"/>
    <mergeCell ref="Q27:U28"/>
    <mergeCell ref="X27:AC28"/>
    <mergeCell ref="AQ22:AU22"/>
    <mergeCell ref="AK23:AP24"/>
    <mergeCell ref="AQ37:AU38"/>
    <mergeCell ref="B38:D39"/>
    <mergeCell ref="AD35:AH36"/>
    <mergeCell ref="AK35:AP36"/>
    <mergeCell ref="AQ35:AU36"/>
    <mergeCell ref="B36:D37"/>
    <mergeCell ref="B34:D35"/>
    <mergeCell ref="Q33:U34"/>
    <mergeCell ref="B32:D33"/>
    <mergeCell ref="AD37:AH38"/>
    <mergeCell ref="AK37:AP38"/>
    <mergeCell ref="Q35:U36"/>
    <mergeCell ref="Q37:U38"/>
    <mergeCell ref="Q39:U40"/>
    <mergeCell ref="X35:AC36"/>
    <mergeCell ref="X37:AC38"/>
    <mergeCell ref="X39:AC40"/>
    <mergeCell ref="B70:D71"/>
    <mergeCell ref="X57:AC58"/>
    <mergeCell ref="B54:D55"/>
    <mergeCell ref="Q53:U54"/>
    <mergeCell ref="X51:AC52"/>
    <mergeCell ref="B68:D69"/>
    <mergeCell ref="B44:D45"/>
    <mergeCell ref="B42:D43"/>
    <mergeCell ref="K41:P42"/>
    <mergeCell ref="K43:P44"/>
    <mergeCell ref="B40:D41"/>
    <mergeCell ref="B58:D59"/>
    <mergeCell ref="X55:AC56"/>
    <mergeCell ref="K67:P68"/>
    <mergeCell ref="K69:P70"/>
    <mergeCell ref="B66:D67"/>
    <mergeCell ref="B64:D65"/>
    <mergeCell ref="B62:D63"/>
    <mergeCell ref="B60:D61"/>
    <mergeCell ref="Q57:U58"/>
    <mergeCell ref="B56:D57"/>
    <mergeCell ref="B52:D53"/>
    <mergeCell ref="X49:AC50"/>
    <mergeCell ref="B50:D51"/>
    <mergeCell ref="B88:C88"/>
    <mergeCell ref="D88:G88"/>
    <mergeCell ref="H88:I88"/>
    <mergeCell ref="B87:I87"/>
    <mergeCell ref="B86:I86"/>
    <mergeCell ref="Q71:U72"/>
    <mergeCell ref="Q63:U64"/>
    <mergeCell ref="Q65:U66"/>
    <mergeCell ref="Q67:U68"/>
    <mergeCell ref="Q69:U70"/>
    <mergeCell ref="Q73:U74"/>
    <mergeCell ref="B82:D83"/>
    <mergeCell ref="F82:I83"/>
    <mergeCell ref="B85:I85"/>
    <mergeCell ref="K85:V85"/>
    <mergeCell ref="Q75:U76"/>
    <mergeCell ref="B78:D79"/>
    <mergeCell ref="K77:P78"/>
    <mergeCell ref="B76:D77"/>
    <mergeCell ref="K75:P76"/>
    <mergeCell ref="B74:D75"/>
    <mergeCell ref="K73:P74"/>
    <mergeCell ref="B72:D73"/>
    <mergeCell ref="K71:P72"/>
    <mergeCell ref="B89:C89"/>
    <mergeCell ref="D89:G89"/>
    <mergeCell ref="H89:I89"/>
    <mergeCell ref="B91:AV91"/>
    <mergeCell ref="AK78:AU80"/>
    <mergeCell ref="Q77:U78"/>
    <mergeCell ref="Q79:U80"/>
    <mergeCell ref="Q81:U82"/>
    <mergeCell ref="X77:AC78"/>
    <mergeCell ref="AD77:AH78"/>
    <mergeCell ref="X79:AC80"/>
    <mergeCell ref="B90:I90"/>
    <mergeCell ref="X81:AC82"/>
    <mergeCell ref="AD81:AH82"/>
    <mergeCell ref="AK85:AV85"/>
    <mergeCell ref="AD79:AH80"/>
    <mergeCell ref="AK76:AU77"/>
    <mergeCell ref="AK81:AU83"/>
    <mergeCell ref="X85:AI85"/>
    <mergeCell ref="K81:P82"/>
    <mergeCell ref="B80:D81"/>
    <mergeCell ref="K79:P80"/>
    <mergeCell ref="J83:V83"/>
    <mergeCell ref="W83:AI83"/>
    <mergeCell ref="K53:P54"/>
    <mergeCell ref="K55:P56"/>
    <mergeCell ref="K59:P60"/>
    <mergeCell ref="K63:P64"/>
    <mergeCell ref="K57:P58"/>
    <mergeCell ref="K65:P66"/>
    <mergeCell ref="K35:P36"/>
    <mergeCell ref="K37:P38"/>
    <mergeCell ref="K45:P46"/>
    <mergeCell ref="K39:P40"/>
    <mergeCell ref="K49:P50"/>
    <mergeCell ref="K51:P52"/>
    <mergeCell ref="K61:P62"/>
    <mergeCell ref="Q45:U46"/>
    <mergeCell ref="Q47:U48"/>
    <mergeCell ref="Q49:U50"/>
    <mergeCell ref="Q41:U42"/>
    <mergeCell ref="Q43:U44"/>
    <mergeCell ref="Q55:U56"/>
    <mergeCell ref="Q59:U60"/>
    <mergeCell ref="Q61:U62"/>
    <mergeCell ref="AK55:AP56"/>
    <mergeCell ref="X41:AC42"/>
    <mergeCell ref="AD59:AH60"/>
    <mergeCell ref="AK41:AP42"/>
    <mergeCell ref="AK53:AP54"/>
    <mergeCell ref="AD51:AH52"/>
    <mergeCell ref="AD49:AH50"/>
    <mergeCell ref="Q51:U52"/>
    <mergeCell ref="X71:AC72"/>
    <mergeCell ref="X47:AC48"/>
    <mergeCell ref="X59:AC60"/>
    <mergeCell ref="X61:AC62"/>
    <mergeCell ref="X73:AC74"/>
    <mergeCell ref="X75:AC76"/>
    <mergeCell ref="X53:AC54"/>
    <mergeCell ref="X43:AC44"/>
    <mergeCell ref="X45:AC46"/>
    <mergeCell ref="AK65:AU69"/>
    <mergeCell ref="AQ27:AU28"/>
    <mergeCell ref="X25:AC26"/>
    <mergeCell ref="AD71:AH72"/>
    <mergeCell ref="X65:AC66"/>
    <mergeCell ref="X63:AC64"/>
    <mergeCell ref="AD63:AH64"/>
    <mergeCell ref="AD65:AH66"/>
    <mergeCell ref="X67:AC68"/>
    <mergeCell ref="AD67:AH68"/>
    <mergeCell ref="X69:AC70"/>
    <mergeCell ref="AD69:AH70"/>
    <mergeCell ref="AD61:AH62"/>
    <mergeCell ref="AD55:AH56"/>
    <mergeCell ref="AK29:AP30"/>
    <mergeCell ref="AQ29:AU30"/>
    <mergeCell ref="AK31:AP32"/>
    <mergeCell ref="AQ31:AU32"/>
    <mergeCell ref="AK33:AP34"/>
    <mergeCell ref="AQ33:AU34"/>
    <mergeCell ref="AL70:AU75"/>
    <mergeCell ref="AK70:AK71"/>
    <mergeCell ref="AK61:AU64"/>
    <mergeCell ref="AQ53:AU54"/>
    <mergeCell ref="AQ55:AU56"/>
    <mergeCell ref="AD73:AH74"/>
    <mergeCell ref="AD75:AH76"/>
    <mergeCell ref="AD57:AH58"/>
    <mergeCell ref="AD53:AH54"/>
    <mergeCell ref="AD43:AH44"/>
    <mergeCell ref="AD45:AH46"/>
    <mergeCell ref="AD39:AH40"/>
    <mergeCell ref="AD41:AH42"/>
    <mergeCell ref="AQ49:AU50"/>
    <mergeCell ref="AK51:AP52"/>
    <mergeCell ref="AQ51:AU52"/>
    <mergeCell ref="AK49:AP50"/>
    <mergeCell ref="AK47:AP48"/>
    <mergeCell ref="AQ47:AU48"/>
    <mergeCell ref="AQ39:AU40"/>
    <mergeCell ref="AQ41:AU42"/>
    <mergeCell ref="AK43:AP44"/>
    <mergeCell ref="AQ43:AU44"/>
    <mergeCell ref="AK45:AP46"/>
    <mergeCell ref="AQ45:AU46"/>
    <mergeCell ref="AK39:AP40"/>
    <mergeCell ref="AK57:AP58"/>
    <mergeCell ref="AQ57:AU58"/>
  </mergeCells>
  <phoneticPr fontId="2"/>
  <conditionalFormatting sqref="C5:R6 X5:AG6 AL5:AV6 K17:U17">
    <cfRule type="cellIs" dxfId="26" priority="2" operator="equal">
      <formula>0</formula>
    </cfRule>
  </conditionalFormatting>
  <conditionalFormatting sqref="D88:G88">
    <cfRule type="expression" dxfId="25" priority="10" stopIfTrue="1">
      <formula>$D$88&gt;10</formula>
    </cfRule>
  </conditionalFormatting>
  <conditionalFormatting sqref="D89:G89">
    <cfRule type="expression" dxfId="24" priority="9" stopIfTrue="1">
      <formula>$D$89&gt;5</formula>
    </cfRule>
  </conditionalFormatting>
  <conditionalFormatting sqref="I8:M8">
    <cfRule type="cellIs" dxfId="23" priority="1" operator="equal">
      <formula>0</formula>
    </cfRule>
  </conditionalFormatting>
  <conditionalFormatting sqref="X17:AH17">
    <cfRule type="cellIs" dxfId="22" priority="4" operator="equal">
      <formula>1</formula>
    </cfRule>
  </conditionalFormatting>
  <conditionalFormatting sqref="Y8:AC8">
    <cfRule type="cellIs" dxfId="21" priority="3" operator="equal">
      <formula>0</formula>
    </cfRule>
  </conditionalFormatting>
  <dataValidations count="3">
    <dataValidation type="list" allowBlank="1" showInputMessage="1" promptTitle="1人乗りプールカヌー艇数" prompt="1人乗りプールカヌーの使用艇数を入力してください。_x000a_100円/艇です。また、プールカヌーでは入場料が必要です。_x000a_最大貸出艇数は10艇です。10艇以内で入力してください。_x000a_※　手動入力もできます。" sqref="D88:G88" xr:uid="{7B77C43A-AC38-424C-96AE-12A95BD24452}">
      <formula1>$AY$12:$AY$21</formula1>
    </dataValidation>
    <dataValidation type="list" allowBlank="1" showInputMessage="1" promptTitle="2人乗りプールカヌー艇数" prompt="2人乗りプールカヌーの使用艇数を入力してください。_x000a_100円/艇です。また、プールカヌーでは入場料が必要です。_x000a_最大貸出艇数は5艇です。5艇以内で入力してください。_x000a_※　手動入力もできます。" sqref="D89:G89" xr:uid="{50B3A064-E88A-4F54-9465-0308C4B1C775}">
      <formula1>$AY$12:$AY$16</formula1>
    </dataValidation>
    <dataValidation imeMode="on" allowBlank="1" showInputMessage="1" showErrorMessage="1" sqref="K86:K90 X86:X90 AK86:AK90" xr:uid="{AD8EAEB0-DF8A-403D-8F52-7C3DB5F10528}"/>
  </dataValidations>
  <pageMargins left="0.19685039370078741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9FC7-1298-402B-A6A9-5EDAE515A799}">
  <sheetPr>
    <tabColor rgb="FFFFFF99"/>
  </sheetPr>
  <dimension ref="B1:AE120"/>
  <sheetViews>
    <sheetView view="pageBreakPreview" topLeftCell="A69" zoomScaleNormal="100" zoomScaleSheetLayoutView="100" workbookViewId="0">
      <selection activeCell="Q80" sqref="Q80:U80"/>
    </sheetView>
  </sheetViews>
  <sheetFormatPr defaultColWidth="9" defaultRowHeight="13.2"/>
  <cols>
    <col min="1" max="1" width="1.109375" style="23" customWidth="1"/>
    <col min="2" max="2" width="4" style="23" customWidth="1"/>
    <col min="3" max="7" width="4" style="24" customWidth="1"/>
    <col min="8" max="15" width="4" style="23" customWidth="1"/>
    <col min="16" max="16" width="4" style="25" customWidth="1"/>
    <col min="17" max="28" width="4" style="23" customWidth="1"/>
    <col min="29" max="29" width="9" style="23"/>
    <col min="30" max="31" width="9" style="23" hidden="1" customWidth="1"/>
    <col min="32" max="16384" width="9" style="23"/>
  </cols>
  <sheetData>
    <row r="1" spans="2:31" ht="14.25" customHeight="1">
      <c r="Z1" s="83" t="s">
        <v>10</v>
      </c>
      <c r="AA1" s="83">
        <v>1</v>
      </c>
      <c r="AB1" s="84"/>
      <c r="AD1" s="23" t="s">
        <v>23</v>
      </c>
      <c r="AE1" s="23" t="s">
        <v>29</v>
      </c>
    </row>
    <row r="2" spans="2:31" ht="3" customHeight="1">
      <c r="AD2" s="23" t="s">
        <v>24</v>
      </c>
      <c r="AE2" s="23" t="s">
        <v>30</v>
      </c>
    </row>
    <row r="3" spans="2:31" s="24" customFormat="1" ht="20.399999999999999" customHeight="1">
      <c r="B3" s="526" t="s">
        <v>93</v>
      </c>
      <c r="C3" s="526"/>
      <c r="D3" s="526"/>
      <c r="E3" s="526"/>
      <c r="F3" s="526"/>
      <c r="G3" s="526"/>
      <c r="H3" s="526"/>
      <c r="J3" s="531">
        <f>●ご利用者情報!D15</f>
        <v>0</v>
      </c>
      <c r="K3" s="531"/>
      <c r="L3" s="531"/>
      <c r="M3" s="531"/>
      <c r="N3" s="531"/>
      <c r="O3" s="531"/>
      <c r="P3" s="531"/>
      <c r="Q3" s="526" t="s">
        <v>97</v>
      </c>
      <c r="R3" s="526"/>
      <c r="S3" s="531">
        <f>●ご利用者情報!D17</f>
        <v>0</v>
      </c>
      <c r="T3" s="531"/>
      <c r="U3" s="531"/>
      <c r="V3" s="531"/>
      <c r="W3" s="531"/>
      <c r="X3" s="531"/>
      <c r="Y3" s="531"/>
      <c r="Z3" s="85"/>
      <c r="AA3" s="85"/>
      <c r="AB3" s="86"/>
      <c r="AD3" s="24" t="s">
        <v>25</v>
      </c>
    </row>
    <row r="4" spans="2:31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1">
        <f>●ご利用者情報!D16</f>
        <v>0</v>
      </c>
      <c r="M4" s="501"/>
      <c r="N4" s="501"/>
      <c r="O4" s="501"/>
      <c r="P4" s="89"/>
      <c r="Q4" s="90" t="s">
        <v>12</v>
      </c>
      <c r="R4" s="89"/>
      <c r="S4" s="501">
        <f>●ご利用者情報!D18</f>
        <v>0</v>
      </c>
      <c r="T4" s="501"/>
      <c r="U4" s="501"/>
      <c r="V4" s="501"/>
      <c r="W4" s="89"/>
      <c r="X4" s="86"/>
      <c r="AD4" s="24" t="s">
        <v>26</v>
      </c>
    </row>
    <row r="5" spans="2:31" ht="5.25" customHeight="1" thickBot="1">
      <c r="AD5" s="23" t="s">
        <v>27</v>
      </c>
    </row>
    <row r="6" spans="2:31" ht="20.399999999999999" customHeight="1">
      <c r="B6" s="502" t="s">
        <v>0</v>
      </c>
      <c r="C6" s="503"/>
      <c r="D6" s="503"/>
      <c r="E6" s="503"/>
      <c r="F6" s="504"/>
      <c r="G6" s="512">
        <f>●ご利用者情報!D5</f>
        <v>0</v>
      </c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  <c r="AA6" s="512"/>
      <c r="AB6" s="513"/>
    </row>
    <row r="7" spans="2:31" ht="20.399999999999999" customHeight="1">
      <c r="B7" s="505" t="s">
        <v>79</v>
      </c>
      <c r="C7" s="506"/>
      <c r="D7" s="506"/>
      <c r="E7" s="506"/>
      <c r="F7" s="507"/>
      <c r="G7" s="517">
        <f>●ご利用者情報!D6</f>
        <v>0</v>
      </c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8"/>
      <c r="AC7" s="26"/>
    </row>
    <row r="8" spans="2:31" ht="20.399999999999999" customHeight="1">
      <c r="B8" s="505" t="s">
        <v>80</v>
      </c>
      <c r="C8" s="506"/>
      <c r="D8" s="506"/>
      <c r="E8" s="506"/>
      <c r="F8" s="507"/>
      <c r="G8" s="517">
        <f>●ご利用者情報!D7</f>
        <v>0</v>
      </c>
      <c r="H8" s="517"/>
      <c r="I8" s="517"/>
      <c r="J8" s="517"/>
      <c r="K8" s="517"/>
      <c r="L8" s="517"/>
      <c r="M8" s="517"/>
      <c r="N8" s="517"/>
      <c r="O8" s="517"/>
      <c r="P8" s="533" t="s">
        <v>1</v>
      </c>
      <c r="Q8" s="506"/>
      <c r="R8" s="506"/>
      <c r="S8" s="506"/>
      <c r="T8" s="506"/>
      <c r="U8" s="516">
        <f>●ご利用者情報!D8</f>
        <v>0</v>
      </c>
      <c r="V8" s="517"/>
      <c r="W8" s="517"/>
      <c r="X8" s="517"/>
      <c r="Y8" s="517"/>
      <c r="Z8" s="517"/>
      <c r="AA8" s="517"/>
      <c r="AB8" s="518"/>
      <c r="AC8" s="26"/>
    </row>
    <row r="9" spans="2:31" ht="20.399999999999999" customHeight="1" thickBot="1">
      <c r="B9" s="508" t="s">
        <v>13</v>
      </c>
      <c r="C9" s="509"/>
      <c r="D9" s="509"/>
      <c r="E9" s="509"/>
      <c r="F9" s="510"/>
      <c r="G9" s="514">
        <f>●ご利用者情報!D10</f>
        <v>0</v>
      </c>
      <c r="H9" s="514"/>
      <c r="I9" s="514"/>
      <c r="J9" s="514"/>
      <c r="K9" s="514"/>
      <c r="L9" s="514"/>
      <c r="M9" s="514"/>
      <c r="N9" s="514"/>
      <c r="O9" s="514"/>
      <c r="P9" s="515" t="s">
        <v>1</v>
      </c>
      <c r="Q9" s="509"/>
      <c r="R9" s="509"/>
      <c r="S9" s="509"/>
      <c r="T9" s="509"/>
      <c r="U9" s="519">
        <f>●ご利用者情報!D11</f>
        <v>0</v>
      </c>
      <c r="V9" s="514"/>
      <c r="W9" s="514"/>
      <c r="X9" s="514"/>
      <c r="Y9" s="514"/>
      <c r="Z9" s="514"/>
      <c r="AA9" s="514"/>
      <c r="AB9" s="520"/>
      <c r="AC9" s="26"/>
    </row>
    <row r="10" spans="2:31" s="257" customFormat="1" ht="16.95" customHeight="1">
      <c r="B10" s="523" t="s">
        <v>283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</row>
    <row r="11" spans="2:31" s="257" customFormat="1" ht="16.95" customHeight="1">
      <c r="B11" s="524" t="s">
        <v>274</v>
      </c>
      <c r="C11" s="524"/>
      <c r="D11" s="524"/>
      <c r="E11" s="524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4"/>
      <c r="R11" s="524"/>
      <c r="S11" s="524"/>
      <c r="T11" s="524"/>
      <c r="U11" s="524"/>
      <c r="V11" s="524"/>
      <c r="W11" s="524"/>
      <c r="X11" s="524"/>
      <c r="Y11" s="524"/>
      <c r="Z11" s="524"/>
      <c r="AA11" s="524"/>
    </row>
    <row r="12" spans="2:31" ht="7.2" customHeight="1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</row>
    <row r="13" spans="2:31" ht="13.5" customHeight="1" thickBot="1">
      <c r="B13" s="23" t="s">
        <v>14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23" t="s">
        <v>15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</row>
    <row r="14" spans="2:31" ht="30.6" customHeight="1">
      <c r="B14" s="92"/>
      <c r="C14" s="511" t="s">
        <v>16</v>
      </c>
      <c r="D14" s="511"/>
      <c r="E14" s="511"/>
      <c r="F14" s="511"/>
      <c r="G14" s="511"/>
      <c r="H14" s="93" t="s">
        <v>17</v>
      </c>
      <c r="I14" s="121" t="s">
        <v>18</v>
      </c>
      <c r="J14" s="122" t="s">
        <v>132</v>
      </c>
      <c r="K14" s="123" t="s">
        <v>131</v>
      </c>
      <c r="L14" s="521" t="s">
        <v>133</v>
      </c>
      <c r="M14" s="521"/>
      <c r="N14" s="522"/>
      <c r="O14" s="94"/>
      <c r="P14" s="95"/>
      <c r="Q14" s="511" t="s">
        <v>16</v>
      </c>
      <c r="R14" s="511"/>
      <c r="S14" s="511"/>
      <c r="T14" s="511"/>
      <c r="U14" s="511"/>
      <c r="V14" s="93" t="s">
        <v>17</v>
      </c>
      <c r="W14" s="121" t="s">
        <v>18</v>
      </c>
      <c r="X14" s="122" t="s">
        <v>132</v>
      </c>
      <c r="Y14" s="123" t="s">
        <v>131</v>
      </c>
      <c r="Z14" s="521" t="s">
        <v>133</v>
      </c>
      <c r="AA14" s="521"/>
      <c r="AB14" s="522"/>
    </row>
    <row r="15" spans="2:31" s="24" customFormat="1" ht="17.25" customHeight="1">
      <c r="B15" s="96">
        <v>1</v>
      </c>
      <c r="C15" s="494"/>
      <c r="D15" s="488"/>
      <c r="E15" s="488"/>
      <c r="F15" s="488"/>
      <c r="G15" s="495"/>
      <c r="H15" s="80"/>
      <c r="I15" s="52"/>
      <c r="J15" s="52"/>
      <c r="K15" s="52"/>
      <c r="L15" s="488"/>
      <c r="M15" s="488"/>
      <c r="N15" s="489"/>
      <c r="O15" s="97"/>
      <c r="P15" s="98">
        <v>1</v>
      </c>
      <c r="Q15" s="494"/>
      <c r="R15" s="488"/>
      <c r="S15" s="488"/>
      <c r="T15" s="488"/>
      <c r="U15" s="495"/>
      <c r="V15" s="80"/>
      <c r="W15" s="52"/>
      <c r="X15" s="52"/>
      <c r="Y15" s="52"/>
      <c r="Z15" s="488"/>
      <c r="AA15" s="488"/>
      <c r="AB15" s="489"/>
      <c r="AD15" s="24" t="str">
        <f>CONCATENATE(H15,L15)</f>
        <v/>
      </c>
      <c r="AE15" s="24" t="str">
        <f>CONCATENATE(V15,Z15)</f>
        <v/>
      </c>
    </row>
    <row r="16" spans="2:31" s="24" customFormat="1" ht="17.25" customHeight="1">
      <c r="B16" s="96">
        <v>2</v>
      </c>
      <c r="C16" s="494"/>
      <c r="D16" s="488"/>
      <c r="E16" s="488"/>
      <c r="F16" s="488"/>
      <c r="G16" s="495"/>
      <c r="H16" s="80"/>
      <c r="I16" s="80"/>
      <c r="J16" s="52"/>
      <c r="K16" s="52"/>
      <c r="L16" s="488"/>
      <c r="M16" s="488"/>
      <c r="N16" s="489"/>
      <c r="O16" s="97"/>
      <c r="P16" s="98">
        <v>2</v>
      </c>
      <c r="Q16" s="494"/>
      <c r="R16" s="488"/>
      <c r="S16" s="488"/>
      <c r="T16" s="488"/>
      <c r="U16" s="495"/>
      <c r="V16" s="80"/>
      <c r="W16" s="80"/>
      <c r="X16" s="52"/>
      <c r="Y16" s="52"/>
      <c r="Z16" s="488"/>
      <c r="AA16" s="488"/>
      <c r="AB16" s="489"/>
      <c r="AD16" s="24" t="str">
        <f t="shared" ref="AD16:AD60" si="0">CONCATENATE(H16,L16)</f>
        <v/>
      </c>
      <c r="AE16" s="24" t="str">
        <f t="shared" ref="AE16:AE44" si="1">CONCATENATE(V16,Z16)</f>
        <v/>
      </c>
    </row>
    <row r="17" spans="2:31" s="24" customFormat="1" ht="17.25" customHeight="1">
      <c r="B17" s="96">
        <v>3</v>
      </c>
      <c r="C17" s="494"/>
      <c r="D17" s="488"/>
      <c r="E17" s="488"/>
      <c r="F17" s="488"/>
      <c r="G17" s="495"/>
      <c r="H17" s="80"/>
      <c r="I17" s="80"/>
      <c r="J17" s="52"/>
      <c r="K17" s="52"/>
      <c r="L17" s="488"/>
      <c r="M17" s="488"/>
      <c r="N17" s="489"/>
      <c r="O17" s="99"/>
      <c r="P17" s="98">
        <v>3</v>
      </c>
      <c r="Q17" s="494"/>
      <c r="R17" s="488"/>
      <c r="S17" s="488"/>
      <c r="T17" s="488"/>
      <c r="U17" s="495"/>
      <c r="V17" s="80"/>
      <c r="W17" s="80"/>
      <c r="X17" s="52"/>
      <c r="Y17" s="52"/>
      <c r="Z17" s="488"/>
      <c r="AA17" s="488"/>
      <c r="AB17" s="489"/>
      <c r="AD17" s="24" t="str">
        <f t="shared" si="0"/>
        <v/>
      </c>
      <c r="AE17" s="24" t="str">
        <f t="shared" si="1"/>
        <v/>
      </c>
    </row>
    <row r="18" spans="2:31" s="24" customFormat="1" ht="17.25" customHeight="1">
      <c r="B18" s="96">
        <v>4</v>
      </c>
      <c r="C18" s="494"/>
      <c r="D18" s="488"/>
      <c r="E18" s="488"/>
      <c r="F18" s="488"/>
      <c r="G18" s="495"/>
      <c r="H18" s="80"/>
      <c r="I18" s="80"/>
      <c r="J18" s="52"/>
      <c r="K18" s="52"/>
      <c r="L18" s="488"/>
      <c r="M18" s="488"/>
      <c r="N18" s="489"/>
      <c r="O18" s="99"/>
      <c r="P18" s="98">
        <v>4</v>
      </c>
      <c r="Q18" s="494"/>
      <c r="R18" s="488"/>
      <c r="S18" s="488"/>
      <c r="T18" s="488"/>
      <c r="U18" s="495"/>
      <c r="V18" s="80"/>
      <c r="W18" s="80"/>
      <c r="X18" s="52"/>
      <c r="Y18" s="52"/>
      <c r="Z18" s="488"/>
      <c r="AA18" s="488"/>
      <c r="AB18" s="489"/>
      <c r="AD18" s="24" t="str">
        <f t="shared" si="0"/>
        <v/>
      </c>
      <c r="AE18" s="24" t="str">
        <f t="shared" si="1"/>
        <v/>
      </c>
    </row>
    <row r="19" spans="2:31" s="24" customFormat="1" ht="17.25" customHeight="1">
      <c r="B19" s="96">
        <v>5</v>
      </c>
      <c r="C19" s="494"/>
      <c r="D19" s="488"/>
      <c r="E19" s="488"/>
      <c r="F19" s="488"/>
      <c r="G19" s="495"/>
      <c r="H19" s="80"/>
      <c r="I19" s="80"/>
      <c r="J19" s="52"/>
      <c r="K19" s="52"/>
      <c r="L19" s="488"/>
      <c r="M19" s="488"/>
      <c r="N19" s="489"/>
      <c r="O19" s="99"/>
      <c r="P19" s="98">
        <v>5</v>
      </c>
      <c r="Q19" s="494"/>
      <c r="R19" s="488"/>
      <c r="S19" s="488"/>
      <c r="T19" s="488"/>
      <c r="U19" s="495"/>
      <c r="V19" s="80"/>
      <c r="W19" s="80"/>
      <c r="X19" s="52"/>
      <c r="Y19" s="52"/>
      <c r="Z19" s="488"/>
      <c r="AA19" s="488"/>
      <c r="AB19" s="489"/>
      <c r="AD19" s="24" t="str">
        <f t="shared" si="0"/>
        <v/>
      </c>
      <c r="AE19" s="24" t="str">
        <f t="shared" si="1"/>
        <v/>
      </c>
    </row>
    <row r="20" spans="2:31" s="24" customFormat="1" ht="17.25" customHeight="1">
      <c r="B20" s="96">
        <v>6</v>
      </c>
      <c r="C20" s="494"/>
      <c r="D20" s="488"/>
      <c r="E20" s="488"/>
      <c r="F20" s="488"/>
      <c r="G20" s="495"/>
      <c r="H20" s="80"/>
      <c r="I20" s="80"/>
      <c r="J20" s="52"/>
      <c r="K20" s="52"/>
      <c r="L20" s="488"/>
      <c r="M20" s="488"/>
      <c r="N20" s="489"/>
      <c r="O20" s="99"/>
      <c r="P20" s="98">
        <v>6</v>
      </c>
      <c r="Q20" s="494"/>
      <c r="R20" s="488"/>
      <c r="S20" s="488"/>
      <c r="T20" s="488"/>
      <c r="U20" s="495"/>
      <c r="V20" s="80"/>
      <c r="W20" s="80"/>
      <c r="X20" s="52"/>
      <c r="Y20" s="52"/>
      <c r="Z20" s="488"/>
      <c r="AA20" s="488"/>
      <c r="AB20" s="489"/>
      <c r="AD20" s="24" t="str">
        <f t="shared" si="0"/>
        <v/>
      </c>
      <c r="AE20" s="24" t="str">
        <f t="shared" si="1"/>
        <v/>
      </c>
    </row>
    <row r="21" spans="2:31" s="24" customFormat="1" ht="17.25" customHeight="1">
      <c r="B21" s="96">
        <v>7</v>
      </c>
      <c r="C21" s="494"/>
      <c r="D21" s="488"/>
      <c r="E21" s="488"/>
      <c r="F21" s="488"/>
      <c r="G21" s="495"/>
      <c r="H21" s="80"/>
      <c r="I21" s="80"/>
      <c r="J21" s="52"/>
      <c r="K21" s="52"/>
      <c r="L21" s="488"/>
      <c r="M21" s="488"/>
      <c r="N21" s="489"/>
      <c r="O21" s="99"/>
      <c r="P21" s="98">
        <v>7</v>
      </c>
      <c r="Q21" s="494"/>
      <c r="R21" s="488"/>
      <c r="S21" s="488"/>
      <c r="T21" s="488"/>
      <c r="U21" s="495"/>
      <c r="V21" s="80"/>
      <c r="W21" s="80"/>
      <c r="X21" s="52"/>
      <c r="Y21" s="52"/>
      <c r="Z21" s="488"/>
      <c r="AA21" s="488"/>
      <c r="AB21" s="489"/>
      <c r="AD21" s="24" t="str">
        <f t="shared" si="0"/>
        <v/>
      </c>
      <c r="AE21" s="24" t="str">
        <f t="shared" si="1"/>
        <v/>
      </c>
    </row>
    <row r="22" spans="2:31" s="24" customFormat="1" ht="17.25" customHeight="1">
      <c r="B22" s="96">
        <v>8</v>
      </c>
      <c r="C22" s="494"/>
      <c r="D22" s="488"/>
      <c r="E22" s="488"/>
      <c r="F22" s="488"/>
      <c r="G22" s="495"/>
      <c r="H22" s="80"/>
      <c r="I22" s="80"/>
      <c r="J22" s="52"/>
      <c r="K22" s="52"/>
      <c r="L22" s="488"/>
      <c r="M22" s="488"/>
      <c r="N22" s="489"/>
      <c r="O22" s="99"/>
      <c r="P22" s="98">
        <v>8</v>
      </c>
      <c r="Q22" s="494"/>
      <c r="R22" s="488"/>
      <c r="S22" s="488"/>
      <c r="T22" s="488"/>
      <c r="U22" s="495"/>
      <c r="V22" s="80"/>
      <c r="W22" s="80"/>
      <c r="X22" s="52"/>
      <c r="Y22" s="52"/>
      <c r="Z22" s="488"/>
      <c r="AA22" s="488"/>
      <c r="AB22" s="489"/>
      <c r="AD22" s="24" t="str">
        <f t="shared" si="0"/>
        <v/>
      </c>
      <c r="AE22" s="24" t="str">
        <f t="shared" si="1"/>
        <v/>
      </c>
    </row>
    <row r="23" spans="2:31" s="24" customFormat="1" ht="17.25" customHeight="1">
      <c r="B23" s="96">
        <v>9</v>
      </c>
      <c r="C23" s="494"/>
      <c r="D23" s="488"/>
      <c r="E23" s="488"/>
      <c r="F23" s="488"/>
      <c r="G23" s="495"/>
      <c r="H23" s="80"/>
      <c r="I23" s="80"/>
      <c r="J23" s="52"/>
      <c r="K23" s="52"/>
      <c r="L23" s="488"/>
      <c r="M23" s="488"/>
      <c r="N23" s="489"/>
      <c r="O23" s="99"/>
      <c r="P23" s="98">
        <v>9</v>
      </c>
      <c r="Q23" s="494"/>
      <c r="R23" s="488"/>
      <c r="S23" s="488"/>
      <c r="T23" s="488"/>
      <c r="U23" s="495"/>
      <c r="V23" s="80"/>
      <c r="W23" s="80"/>
      <c r="X23" s="52"/>
      <c r="Y23" s="52"/>
      <c r="Z23" s="488"/>
      <c r="AA23" s="488"/>
      <c r="AB23" s="489"/>
      <c r="AD23" s="24" t="str">
        <f t="shared" si="0"/>
        <v/>
      </c>
      <c r="AE23" s="24" t="str">
        <f t="shared" si="1"/>
        <v/>
      </c>
    </row>
    <row r="24" spans="2:31" s="24" customFormat="1" ht="17.25" customHeight="1">
      <c r="B24" s="96">
        <v>10</v>
      </c>
      <c r="C24" s="494"/>
      <c r="D24" s="488"/>
      <c r="E24" s="488"/>
      <c r="F24" s="488"/>
      <c r="G24" s="495"/>
      <c r="H24" s="80"/>
      <c r="I24" s="80"/>
      <c r="J24" s="52"/>
      <c r="K24" s="52"/>
      <c r="L24" s="488"/>
      <c r="M24" s="488"/>
      <c r="N24" s="489"/>
      <c r="O24" s="99"/>
      <c r="P24" s="98">
        <v>10</v>
      </c>
      <c r="Q24" s="494"/>
      <c r="R24" s="488"/>
      <c r="S24" s="488"/>
      <c r="T24" s="488"/>
      <c r="U24" s="495"/>
      <c r="V24" s="80"/>
      <c r="W24" s="80"/>
      <c r="X24" s="52"/>
      <c r="Y24" s="52"/>
      <c r="Z24" s="488"/>
      <c r="AA24" s="488"/>
      <c r="AB24" s="489"/>
      <c r="AD24" s="24" t="str">
        <f t="shared" si="0"/>
        <v/>
      </c>
      <c r="AE24" s="24" t="str">
        <f t="shared" si="1"/>
        <v/>
      </c>
    </row>
    <row r="25" spans="2:31" s="24" customFormat="1" ht="17.25" customHeight="1">
      <c r="B25" s="96">
        <v>11</v>
      </c>
      <c r="C25" s="494"/>
      <c r="D25" s="488"/>
      <c r="E25" s="488"/>
      <c r="F25" s="488"/>
      <c r="G25" s="495"/>
      <c r="H25" s="80"/>
      <c r="I25" s="80"/>
      <c r="J25" s="52"/>
      <c r="K25" s="52"/>
      <c r="L25" s="488"/>
      <c r="M25" s="488"/>
      <c r="N25" s="489"/>
      <c r="O25" s="99"/>
      <c r="P25" s="98">
        <v>11</v>
      </c>
      <c r="Q25" s="494"/>
      <c r="R25" s="488"/>
      <c r="S25" s="488"/>
      <c r="T25" s="488"/>
      <c r="U25" s="495"/>
      <c r="V25" s="80"/>
      <c r="W25" s="80"/>
      <c r="X25" s="52"/>
      <c r="Y25" s="52"/>
      <c r="Z25" s="488"/>
      <c r="AA25" s="488"/>
      <c r="AB25" s="489"/>
      <c r="AD25" s="24" t="str">
        <f t="shared" si="0"/>
        <v/>
      </c>
      <c r="AE25" s="24" t="str">
        <f t="shared" si="1"/>
        <v/>
      </c>
    </row>
    <row r="26" spans="2:31" s="24" customFormat="1" ht="17.25" customHeight="1">
      <c r="B26" s="96">
        <v>12</v>
      </c>
      <c r="C26" s="494"/>
      <c r="D26" s="488"/>
      <c r="E26" s="488"/>
      <c r="F26" s="488"/>
      <c r="G26" s="495"/>
      <c r="H26" s="80"/>
      <c r="I26" s="80"/>
      <c r="J26" s="52"/>
      <c r="K26" s="52"/>
      <c r="L26" s="488"/>
      <c r="M26" s="488"/>
      <c r="N26" s="489"/>
      <c r="O26" s="99"/>
      <c r="P26" s="98">
        <v>12</v>
      </c>
      <c r="Q26" s="494"/>
      <c r="R26" s="488"/>
      <c r="S26" s="488"/>
      <c r="T26" s="488"/>
      <c r="U26" s="495"/>
      <c r="V26" s="80"/>
      <c r="W26" s="80"/>
      <c r="X26" s="52"/>
      <c r="Y26" s="52"/>
      <c r="Z26" s="488"/>
      <c r="AA26" s="488"/>
      <c r="AB26" s="489"/>
      <c r="AD26" s="24" t="str">
        <f>CONCATENATE(H26,L26)</f>
        <v/>
      </c>
      <c r="AE26" s="24" t="str">
        <f t="shared" si="1"/>
        <v/>
      </c>
    </row>
    <row r="27" spans="2:31" s="24" customFormat="1" ht="17.25" customHeight="1">
      <c r="B27" s="96">
        <v>13</v>
      </c>
      <c r="C27" s="494"/>
      <c r="D27" s="488"/>
      <c r="E27" s="488"/>
      <c r="F27" s="488"/>
      <c r="G27" s="495"/>
      <c r="H27" s="80"/>
      <c r="I27" s="80"/>
      <c r="J27" s="52"/>
      <c r="K27" s="52"/>
      <c r="L27" s="488"/>
      <c r="M27" s="488"/>
      <c r="N27" s="489"/>
      <c r="O27" s="99"/>
      <c r="P27" s="98">
        <v>13</v>
      </c>
      <c r="Q27" s="494"/>
      <c r="R27" s="488"/>
      <c r="S27" s="488"/>
      <c r="T27" s="488"/>
      <c r="U27" s="495"/>
      <c r="V27" s="80"/>
      <c r="W27" s="80"/>
      <c r="X27" s="52"/>
      <c r="Y27" s="52"/>
      <c r="Z27" s="488"/>
      <c r="AA27" s="488"/>
      <c r="AB27" s="489"/>
      <c r="AD27" s="24" t="str">
        <f t="shared" si="0"/>
        <v/>
      </c>
      <c r="AE27" s="24" t="str">
        <f t="shared" si="1"/>
        <v/>
      </c>
    </row>
    <row r="28" spans="2:31" s="24" customFormat="1" ht="17.25" customHeight="1" thickBot="1">
      <c r="B28" s="100">
        <v>14</v>
      </c>
      <c r="C28" s="496"/>
      <c r="D28" s="483"/>
      <c r="E28" s="483"/>
      <c r="F28" s="483"/>
      <c r="G28" s="497"/>
      <c r="H28" s="81"/>
      <c r="I28" s="81"/>
      <c r="J28" s="53"/>
      <c r="K28" s="53"/>
      <c r="L28" s="483"/>
      <c r="M28" s="483"/>
      <c r="N28" s="484"/>
      <c r="O28" s="99"/>
      <c r="P28" s="101">
        <v>14</v>
      </c>
      <c r="Q28" s="496"/>
      <c r="R28" s="483"/>
      <c r="S28" s="483"/>
      <c r="T28" s="483"/>
      <c r="U28" s="497"/>
      <c r="V28" s="81"/>
      <c r="W28" s="81"/>
      <c r="X28" s="53"/>
      <c r="Y28" s="53"/>
      <c r="Z28" s="483"/>
      <c r="AA28" s="483"/>
      <c r="AB28" s="484"/>
      <c r="AD28" s="24" t="str">
        <f t="shared" si="0"/>
        <v/>
      </c>
      <c r="AE28" s="24" t="str">
        <f t="shared" si="1"/>
        <v/>
      </c>
    </row>
    <row r="29" spans="2:31" s="27" customFormat="1" ht="9" customHeight="1">
      <c r="B29" s="102"/>
      <c r="C29" s="103"/>
      <c r="D29" s="103"/>
      <c r="E29" s="103"/>
      <c r="F29" s="103"/>
      <c r="G29" s="103"/>
      <c r="H29" s="103"/>
      <c r="I29" s="103"/>
      <c r="J29" s="104"/>
      <c r="K29" s="103"/>
      <c r="L29" s="103"/>
      <c r="M29" s="103"/>
      <c r="N29" s="103"/>
      <c r="O29" s="103"/>
      <c r="P29" s="102"/>
      <c r="Q29" s="103"/>
      <c r="R29" s="103"/>
      <c r="S29" s="103"/>
      <c r="T29" s="103"/>
      <c r="U29" s="103"/>
      <c r="V29" s="103"/>
      <c r="W29" s="103"/>
      <c r="X29" s="104"/>
      <c r="Y29" s="103"/>
      <c r="Z29" s="103"/>
      <c r="AA29" s="103"/>
      <c r="AB29" s="103"/>
      <c r="AD29" s="24" t="str">
        <f t="shared" si="0"/>
        <v/>
      </c>
      <c r="AE29" s="24" t="str">
        <f t="shared" si="1"/>
        <v/>
      </c>
    </row>
    <row r="30" spans="2:31" ht="13.5" customHeight="1" thickBot="1">
      <c r="B30" s="23" t="s">
        <v>19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23" t="s">
        <v>20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D30" s="24" t="str">
        <f t="shared" si="0"/>
        <v/>
      </c>
      <c r="AE30" s="24" t="str">
        <f t="shared" si="1"/>
        <v/>
      </c>
    </row>
    <row r="31" spans="2:31" s="24" customFormat="1" ht="17.25" customHeight="1">
      <c r="B31" s="105">
        <v>1</v>
      </c>
      <c r="C31" s="498"/>
      <c r="D31" s="499"/>
      <c r="E31" s="499"/>
      <c r="F31" s="499"/>
      <c r="G31" s="500"/>
      <c r="H31" s="55"/>
      <c r="I31" s="54"/>
      <c r="J31" s="54"/>
      <c r="K31" s="54"/>
      <c r="L31" s="499"/>
      <c r="M31" s="499"/>
      <c r="N31" s="525"/>
      <c r="O31" s="94"/>
      <c r="P31" s="106">
        <v>1</v>
      </c>
      <c r="Q31" s="498"/>
      <c r="R31" s="499"/>
      <c r="S31" s="499"/>
      <c r="T31" s="499"/>
      <c r="U31" s="500"/>
      <c r="V31" s="55"/>
      <c r="W31" s="54"/>
      <c r="X31" s="54"/>
      <c r="Y31" s="54"/>
      <c r="Z31" s="499"/>
      <c r="AA31" s="499"/>
      <c r="AB31" s="525"/>
      <c r="AD31" s="24" t="str">
        <f t="shared" si="0"/>
        <v/>
      </c>
      <c r="AE31" s="24" t="str">
        <f t="shared" si="1"/>
        <v/>
      </c>
    </row>
    <row r="32" spans="2:31" s="24" customFormat="1" ht="17.25" customHeight="1">
      <c r="B32" s="96">
        <v>2</v>
      </c>
      <c r="C32" s="494"/>
      <c r="D32" s="488"/>
      <c r="E32" s="488"/>
      <c r="F32" s="488"/>
      <c r="G32" s="495"/>
      <c r="H32" s="80"/>
      <c r="I32" s="80"/>
      <c r="J32" s="52"/>
      <c r="K32" s="52"/>
      <c r="L32" s="488"/>
      <c r="M32" s="488"/>
      <c r="N32" s="489"/>
      <c r="O32" s="97"/>
      <c r="P32" s="98">
        <v>2</v>
      </c>
      <c r="Q32" s="494"/>
      <c r="R32" s="488"/>
      <c r="S32" s="488"/>
      <c r="T32" s="488"/>
      <c r="U32" s="495"/>
      <c r="V32" s="80"/>
      <c r="W32" s="80"/>
      <c r="X32" s="52"/>
      <c r="Y32" s="52"/>
      <c r="Z32" s="488"/>
      <c r="AA32" s="488"/>
      <c r="AB32" s="489"/>
      <c r="AD32" s="24" t="str">
        <f t="shared" si="0"/>
        <v/>
      </c>
      <c r="AE32" s="24" t="str">
        <f t="shared" si="1"/>
        <v/>
      </c>
    </row>
    <row r="33" spans="2:31" s="24" customFormat="1" ht="17.25" customHeight="1">
      <c r="B33" s="96">
        <v>3</v>
      </c>
      <c r="C33" s="494"/>
      <c r="D33" s="488"/>
      <c r="E33" s="488"/>
      <c r="F33" s="488"/>
      <c r="G33" s="495"/>
      <c r="H33" s="80"/>
      <c r="I33" s="80"/>
      <c r="J33" s="52"/>
      <c r="K33" s="52"/>
      <c r="L33" s="488"/>
      <c r="M33" s="488"/>
      <c r="N33" s="489"/>
      <c r="O33" s="97"/>
      <c r="P33" s="98">
        <v>3</v>
      </c>
      <c r="Q33" s="494"/>
      <c r="R33" s="488"/>
      <c r="S33" s="488"/>
      <c r="T33" s="488"/>
      <c r="U33" s="495"/>
      <c r="V33" s="80"/>
      <c r="W33" s="80"/>
      <c r="X33" s="52"/>
      <c r="Y33" s="52"/>
      <c r="Z33" s="488"/>
      <c r="AA33" s="488"/>
      <c r="AB33" s="489"/>
      <c r="AD33" s="24" t="str">
        <f t="shared" si="0"/>
        <v/>
      </c>
      <c r="AE33" s="24" t="str">
        <f t="shared" si="1"/>
        <v/>
      </c>
    </row>
    <row r="34" spans="2:31" s="24" customFormat="1" ht="17.25" customHeight="1">
      <c r="B34" s="96">
        <v>4</v>
      </c>
      <c r="C34" s="494"/>
      <c r="D34" s="488"/>
      <c r="E34" s="488"/>
      <c r="F34" s="488"/>
      <c r="G34" s="495"/>
      <c r="H34" s="80"/>
      <c r="I34" s="80"/>
      <c r="J34" s="52"/>
      <c r="K34" s="52"/>
      <c r="L34" s="488"/>
      <c r="M34" s="488"/>
      <c r="N34" s="489"/>
      <c r="O34" s="99"/>
      <c r="P34" s="98">
        <v>4</v>
      </c>
      <c r="Q34" s="494"/>
      <c r="R34" s="488"/>
      <c r="S34" s="488"/>
      <c r="T34" s="488"/>
      <c r="U34" s="495"/>
      <c r="V34" s="80"/>
      <c r="W34" s="80"/>
      <c r="X34" s="52"/>
      <c r="Y34" s="52"/>
      <c r="Z34" s="488"/>
      <c r="AA34" s="488"/>
      <c r="AB34" s="489"/>
      <c r="AD34" s="24" t="str">
        <f t="shared" si="0"/>
        <v/>
      </c>
      <c r="AE34" s="24" t="str">
        <f t="shared" si="1"/>
        <v/>
      </c>
    </row>
    <row r="35" spans="2:31" s="24" customFormat="1" ht="17.25" customHeight="1">
      <c r="B35" s="96">
        <v>5</v>
      </c>
      <c r="C35" s="494"/>
      <c r="D35" s="488"/>
      <c r="E35" s="488"/>
      <c r="F35" s="488"/>
      <c r="G35" s="495"/>
      <c r="H35" s="80"/>
      <c r="I35" s="80"/>
      <c r="J35" s="52"/>
      <c r="K35" s="52"/>
      <c r="L35" s="488"/>
      <c r="M35" s="488"/>
      <c r="N35" s="489"/>
      <c r="O35" s="99"/>
      <c r="P35" s="98">
        <v>5</v>
      </c>
      <c r="Q35" s="494"/>
      <c r="R35" s="488"/>
      <c r="S35" s="488"/>
      <c r="T35" s="488"/>
      <c r="U35" s="495"/>
      <c r="V35" s="80"/>
      <c r="W35" s="80"/>
      <c r="X35" s="52"/>
      <c r="Y35" s="52"/>
      <c r="Z35" s="488"/>
      <c r="AA35" s="488"/>
      <c r="AB35" s="489"/>
      <c r="AD35" s="24" t="str">
        <f t="shared" si="0"/>
        <v/>
      </c>
      <c r="AE35" s="24" t="str">
        <f t="shared" si="1"/>
        <v/>
      </c>
    </row>
    <row r="36" spans="2:31" s="24" customFormat="1" ht="17.25" customHeight="1">
      <c r="B36" s="96">
        <v>6</v>
      </c>
      <c r="C36" s="494"/>
      <c r="D36" s="488"/>
      <c r="E36" s="488"/>
      <c r="F36" s="488"/>
      <c r="G36" s="495"/>
      <c r="H36" s="80"/>
      <c r="I36" s="80"/>
      <c r="J36" s="52"/>
      <c r="K36" s="52"/>
      <c r="L36" s="488"/>
      <c r="M36" s="488"/>
      <c r="N36" s="489"/>
      <c r="O36" s="99"/>
      <c r="P36" s="98">
        <v>6</v>
      </c>
      <c r="Q36" s="494"/>
      <c r="R36" s="488"/>
      <c r="S36" s="488"/>
      <c r="T36" s="488"/>
      <c r="U36" s="495"/>
      <c r="V36" s="80"/>
      <c r="W36" s="80"/>
      <c r="X36" s="52"/>
      <c r="Y36" s="52"/>
      <c r="Z36" s="488"/>
      <c r="AA36" s="488"/>
      <c r="AB36" s="489"/>
      <c r="AD36" s="24" t="str">
        <f t="shared" si="0"/>
        <v/>
      </c>
      <c r="AE36" s="24" t="str">
        <f t="shared" si="1"/>
        <v/>
      </c>
    </row>
    <row r="37" spans="2:31" s="24" customFormat="1" ht="17.25" customHeight="1">
      <c r="B37" s="96">
        <v>7</v>
      </c>
      <c r="C37" s="494"/>
      <c r="D37" s="488"/>
      <c r="E37" s="488"/>
      <c r="F37" s="488"/>
      <c r="G37" s="495"/>
      <c r="H37" s="80"/>
      <c r="I37" s="80"/>
      <c r="J37" s="52"/>
      <c r="K37" s="52"/>
      <c r="L37" s="488"/>
      <c r="M37" s="488"/>
      <c r="N37" s="489"/>
      <c r="O37" s="99"/>
      <c r="P37" s="98">
        <v>7</v>
      </c>
      <c r="Q37" s="494"/>
      <c r="R37" s="488"/>
      <c r="S37" s="488"/>
      <c r="T37" s="488"/>
      <c r="U37" s="495"/>
      <c r="V37" s="80"/>
      <c r="W37" s="80"/>
      <c r="X37" s="52"/>
      <c r="Y37" s="52"/>
      <c r="Z37" s="488"/>
      <c r="AA37" s="488"/>
      <c r="AB37" s="489"/>
      <c r="AD37" s="24" t="str">
        <f t="shared" si="0"/>
        <v/>
      </c>
      <c r="AE37" s="24" t="str">
        <f t="shared" si="1"/>
        <v/>
      </c>
    </row>
    <row r="38" spans="2:31" s="24" customFormat="1" ht="17.25" customHeight="1">
      <c r="B38" s="96">
        <v>8</v>
      </c>
      <c r="C38" s="494"/>
      <c r="D38" s="488"/>
      <c r="E38" s="488"/>
      <c r="F38" s="488"/>
      <c r="G38" s="495"/>
      <c r="H38" s="80"/>
      <c r="I38" s="80"/>
      <c r="J38" s="52"/>
      <c r="K38" s="52"/>
      <c r="L38" s="488"/>
      <c r="M38" s="488"/>
      <c r="N38" s="489"/>
      <c r="O38" s="99"/>
      <c r="P38" s="98">
        <v>8</v>
      </c>
      <c r="Q38" s="494"/>
      <c r="R38" s="488"/>
      <c r="S38" s="488"/>
      <c r="T38" s="488"/>
      <c r="U38" s="495"/>
      <c r="V38" s="80"/>
      <c r="W38" s="80"/>
      <c r="X38" s="52"/>
      <c r="Y38" s="52"/>
      <c r="Z38" s="488"/>
      <c r="AA38" s="488"/>
      <c r="AB38" s="489"/>
      <c r="AD38" s="24" t="str">
        <f t="shared" si="0"/>
        <v/>
      </c>
      <c r="AE38" s="24" t="str">
        <f t="shared" si="1"/>
        <v/>
      </c>
    </row>
    <row r="39" spans="2:31" s="24" customFormat="1" ht="17.25" customHeight="1">
      <c r="B39" s="96">
        <v>9</v>
      </c>
      <c r="C39" s="494"/>
      <c r="D39" s="488"/>
      <c r="E39" s="488"/>
      <c r="F39" s="488"/>
      <c r="G39" s="495"/>
      <c r="H39" s="80"/>
      <c r="I39" s="80"/>
      <c r="J39" s="52"/>
      <c r="K39" s="52"/>
      <c r="L39" s="488"/>
      <c r="M39" s="488"/>
      <c r="N39" s="489"/>
      <c r="O39" s="99"/>
      <c r="P39" s="98">
        <v>9</v>
      </c>
      <c r="Q39" s="494"/>
      <c r="R39" s="488"/>
      <c r="S39" s="488"/>
      <c r="T39" s="488"/>
      <c r="U39" s="495"/>
      <c r="V39" s="80"/>
      <c r="W39" s="80"/>
      <c r="X39" s="52"/>
      <c r="Y39" s="52"/>
      <c r="Z39" s="488"/>
      <c r="AA39" s="488"/>
      <c r="AB39" s="489"/>
      <c r="AD39" s="24" t="str">
        <f t="shared" si="0"/>
        <v/>
      </c>
      <c r="AE39" s="24" t="str">
        <f t="shared" si="1"/>
        <v/>
      </c>
    </row>
    <row r="40" spans="2:31" s="24" customFormat="1" ht="17.25" customHeight="1">
      <c r="B40" s="96">
        <v>10</v>
      </c>
      <c r="C40" s="494"/>
      <c r="D40" s="488"/>
      <c r="E40" s="488"/>
      <c r="F40" s="488"/>
      <c r="G40" s="495"/>
      <c r="H40" s="80"/>
      <c r="I40" s="80"/>
      <c r="J40" s="52"/>
      <c r="K40" s="52"/>
      <c r="L40" s="488"/>
      <c r="M40" s="488"/>
      <c r="N40" s="489"/>
      <c r="O40" s="99"/>
      <c r="P40" s="98">
        <v>10</v>
      </c>
      <c r="Q40" s="494"/>
      <c r="R40" s="488"/>
      <c r="S40" s="488"/>
      <c r="T40" s="488"/>
      <c r="U40" s="495"/>
      <c r="V40" s="80"/>
      <c r="W40" s="80"/>
      <c r="X40" s="52"/>
      <c r="Y40" s="52"/>
      <c r="Z40" s="488"/>
      <c r="AA40" s="488"/>
      <c r="AB40" s="489"/>
      <c r="AD40" s="24" t="str">
        <f t="shared" si="0"/>
        <v/>
      </c>
      <c r="AE40" s="24" t="str">
        <f t="shared" si="1"/>
        <v/>
      </c>
    </row>
    <row r="41" spans="2:31" s="24" customFormat="1" ht="17.25" customHeight="1">
      <c r="B41" s="96">
        <v>11</v>
      </c>
      <c r="C41" s="494"/>
      <c r="D41" s="488"/>
      <c r="E41" s="488"/>
      <c r="F41" s="488"/>
      <c r="G41" s="495"/>
      <c r="H41" s="80"/>
      <c r="I41" s="80"/>
      <c r="J41" s="52"/>
      <c r="K41" s="52"/>
      <c r="L41" s="488"/>
      <c r="M41" s="488"/>
      <c r="N41" s="489"/>
      <c r="O41" s="99"/>
      <c r="P41" s="98">
        <v>11</v>
      </c>
      <c r="Q41" s="494"/>
      <c r="R41" s="488"/>
      <c r="S41" s="488"/>
      <c r="T41" s="488"/>
      <c r="U41" s="495"/>
      <c r="V41" s="80"/>
      <c r="W41" s="80"/>
      <c r="X41" s="52"/>
      <c r="Y41" s="52"/>
      <c r="Z41" s="488"/>
      <c r="AA41" s="488"/>
      <c r="AB41" s="489"/>
      <c r="AD41" s="24" t="str">
        <f t="shared" si="0"/>
        <v/>
      </c>
      <c r="AE41" s="24" t="str">
        <f t="shared" si="1"/>
        <v/>
      </c>
    </row>
    <row r="42" spans="2:31" s="24" customFormat="1" ht="17.25" customHeight="1">
      <c r="B42" s="96">
        <v>12</v>
      </c>
      <c r="C42" s="494"/>
      <c r="D42" s="488"/>
      <c r="E42" s="488"/>
      <c r="F42" s="488"/>
      <c r="G42" s="495"/>
      <c r="H42" s="80"/>
      <c r="I42" s="80"/>
      <c r="J42" s="52"/>
      <c r="K42" s="52"/>
      <c r="L42" s="488"/>
      <c r="M42" s="488"/>
      <c r="N42" s="489"/>
      <c r="O42" s="99"/>
      <c r="P42" s="98">
        <v>12</v>
      </c>
      <c r="Q42" s="494"/>
      <c r="R42" s="488"/>
      <c r="S42" s="488"/>
      <c r="T42" s="488"/>
      <c r="U42" s="495"/>
      <c r="V42" s="80"/>
      <c r="W42" s="80"/>
      <c r="X42" s="52"/>
      <c r="Y42" s="52"/>
      <c r="Z42" s="488"/>
      <c r="AA42" s="488"/>
      <c r="AB42" s="489"/>
      <c r="AD42" s="24" t="str">
        <f t="shared" si="0"/>
        <v/>
      </c>
      <c r="AE42" s="24" t="str">
        <f t="shared" si="1"/>
        <v/>
      </c>
    </row>
    <row r="43" spans="2:31" s="24" customFormat="1" ht="17.25" customHeight="1">
      <c r="B43" s="96">
        <v>13</v>
      </c>
      <c r="C43" s="494"/>
      <c r="D43" s="488"/>
      <c r="E43" s="488"/>
      <c r="F43" s="488"/>
      <c r="G43" s="495"/>
      <c r="H43" s="80"/>
      <c r="I43" s="80"/>
      <c r="J43" s="52"/>
      <c r="K43" s="52"/>
      <c r="L43" s="488"/>
      <c r="M43" s="488"/>
      <c r="N43" s="489"/>
      <c r="O43" s="99"/>
      <c r="P43" s="98">
        <v>13</v>
      </c>
      <c r="Q43" s="494"/>
      <c r="R43" s="488"/>
      <c r="S43" s="488"/>
      <c r="T43" s="488"/>
      <c r="U43" s="495"/>
      <c r="V43" s="80"/>
      <c r="W43" s="80"/>
      <c r="X43" s="52"/>
      <c r="Y43" s="52"/>
      <c r="Z43" s="488"/>
      <c r="AA43" s="488"/>
      <c r="AB43" s="489"/>
      <c r="AD43" s="24" t="str">
        <f t="shared" si="0"/>
        <v/>
      </c>
      <c r="AE43" s="24" t="str">
        <f t="shared" si="1"/>
        <v/>
      </c>
    </row>
    <row r="44" spans="2:31" s="24" customFormat="1" ht="17.25" customHeight="1" thickBot="1">
      <c r="B44" s="100">
        <v>14</v>
      </c>
      <c r="C44" s="496"/>
      <c r="D44" s="483"/>
      <c r="E44" s="483"/>
      <c r="F44" s="483"/>
      <c r="G44" s="497"/>
      <c r="H44" s="81"/>
      <c r="I44" s="81"/>
      <c r="J44" s="53"/>
      <c r="K44" s="53"/>
      <c r="L44" s="483"/>
      <c r="M44" s="483"/>
      <c r="N44" s="484"/>
      <c r="O44" s="99"/>
      <c r="P44" s="101">
        <v>14</v>
      </c>
      <c r="Q44" s="496"/>
      <c r="R44" s="483"/>
      <c r="S44" s="483"/>
      <c r="T44" s="483"/>
      <c r="U44" s="497"/>
      <c r="V44" s="81"/>
      <c r="W44" s="81"/>
      <c r="X44" s="53"/>
      <c r="Y44" s="53"/>
      <c r="Z44" s="483"/>
      <c r="AA44" s="483"/>
      <c r="AB44" s="484"/>
      <c r="AD44" s="24" t="str">
        <f t="shared" si="0"/>
        <v/>
      </c>
      <c r="AE44" s="24" t="str">
        <f t="shared" si="1"/>
        <v/>
      </c>
    </row>
    <row r="45" spans="2:31" ht="9.75" customHeight="1">
      <c r="P45" s="23"/>
      <c r="AA45" s="25"/>
      <c r="AB45" s="25"/>
      <c r="AD45" s="24" t="str">
        <f t="shared" si="0"/>
        <v/>
      </c>
      <c r="AE45" s="24" t="str">
        <f>CONCATENATE(V45,Y45)</f>
        <v/>
      </c>
    </row>
    <row r="46" spans="2:31" ht="13.5" customHeight="1" thickBot="1">
      <c r="B46" s="23" t="s">
        <v>21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23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D46" s="24" t="str">
        <f t="shared" si="0"/>
        <v/>
      </c>
      <c r="AE46" s="24" t="str">
        <f>CONCATENATE(V46,Y46)</f>
        <v/>
      </c>
    </row>
    <row r="47" spans="2:31" s="24" customFormat="1" ht="17.25" customHeight="1" thickBot="1">
      <c r="B47" s="105">
        <v>1</v>
      </c>
      <c r="C47" s="498"/>
      <c r="D47" s="499"/>
      <c r="E47" s="499"/>
      <c r="F47" s="499"/>
      <c r="G47" s="500"/>
      <c r="H47" s="55"/>
      <c r="I47" s="54"/>
      <c r="J47" s="54"/>
      <c r="K47" s="54"/>
      <c r="L47" s="499"/>
      <c r="M47" s="499"/>
      <c r="N47" s="525"/>
      <c r="O47" s="107"/>
      <c r="P47" s="527" t="s">
        <v>22</v>
      </c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9"/>
      <c r="AD47" s="24" t="str">
        <f t="shared" si="0"/>
        <v/>
      </c>
    </row>
    <row r="48" spans="2:31" s="24" customFormat="1" ht="17.25" customHeight="1">
      <c r="B48" s="96">
        <v>2</v>
      </c>
      <c r="C48" s="494"/>
      <c r="D48" s="488"/>
      <c r="E48" s="488"/>
      <c r="F48" s="488"/>
      <c r="G48" s="495"/>
      <c r="H48" s="80"/>
      <c r="I48" s="80"/>
      <c r="J48" s="52"/>
      <c r="K48" s="52"/>
      <c r="L48" s="488"/>
      <c r="M48" s="488"/>
      <c r="N48" s="489"/>
      <c r="O48" s="107"/>
      <c r="P48" s="108" t="s">
        <v>17</v>
      </c>
      <c r="Q48" s="482" t="s">
        <v>23</v>
      </c>
      <c r="R48" s="482"/>
      <c r="S48" s="482" t="s">
        <v>24</v>
      </c>
      <c r="T48" s="482"/>
      <c r="U48" s="482" t="s">
        <v>25</v>
      </c>
      <c r="V48" s="482"/>
      <c r="W48" s="482" t="s">
        <v>26</v>
      </c>
      <c r="X48" s="482"/>
      <c r="Y48" s="482" t="s">
        <v>27</v>
      </c>
      <c r="Z48" s="482"/>
      <c r="AA48" s="482" t="s">
        <v>28</v>
      </c>
      <c r="AB48" s="530"/>
      <c r="AD48" s="24" t="str">
        <f t="shared" si="0"/>
        <v/>
      </c>
    </row>
    <row r="49" spans="2:30" s="24" customFormat="1" ht="17.25" customHeight="1">
      <c r="B49" s="96">
        <v>3</v>
      </c>
      <c r="C49" s="494"/>
      <c r="D49" s="488"/>
      <c r="E49" s="488"/>
      <c r="F49" s="488"/>
      <c r="G49" s="495"/>
      <c r="H49" s="80"/>
      <c r="I49" s="80"/>
      <c r="J49" s="52"/>
      <c r="K49" s="52"/>
      <c r="L49" s="488"/>
      <c r="M49" s="488"/>
      <c r="N49" s="489"/>
      <c r="O49" s="107"/>
      <c r="P49" s="109" t="s">
        <v>29</v>
      </c>
      <c r="Q49" s="485">
        <f>COUNTIF($AD$15:$AE$60,CONCATENATE($P49,Q$48))</f>
        <v>0</v>
      </c>
      <c r="R49" s="486"/>
      <c r="S49" s="485">
        <f>COUNTIF($AD$15:$AE$60,CONCATENATE($P49,S$48))</f>
        <v>0</v>
      </c>
      <c r="T49" s="486"/>
      <c r="U49" s="485">
        <f>COUNTIF($AD$15:$AE$60,CONCATENATE($P49,U$48))</f>
        <v>0</v>
      </c>
      <c r="V49" s="486"/>
      <c r="W49" s="485">
        <f>COUNTIF($AD$15:$AE$60,CONCATENATE($P49,W$48))</f>
        <v>0</v>
      </c>
      <c r="X49" s="486"/>
      <c r="Y49" s="485">
        <f>COUNTIF($AD$15:$AE$60,CONCATENATE($P49,Y$48))</f>
        <v>0</v>
      </c>
      <c r="Z49" s="486"/>
      <c r="AA49" s="485">
        <f>SUM(Q49:Z49)</f>
        <v>0</v>
      </c>
      <c r="AB49" s="493"/>
      <c r="AD49" s="24" t="str">
        <f t="shared" si="0"/>
        <v/>
      </c>
    </row>
    <row r="50" spans="2:30" s="24" customFormat="1" ht="17.25" customHeight="1" thickBot="1">
      <c r="B50" s="96">
        <v>4</v>
      </c>
      <c r="C50" s="494"/>
      <c r="D50" s="488"/>
      <c r="E50" s="488"/>
      <c r="F50" s="488"/>
      <c r="G50" s="495"/>
      <c r="H50" s="80"/>
      <c r="I50" s="80"/>
      <c r="J50" s="52"/>
      <c r="K50" s="52"/>
      <c r="L50" s="488"/>
      <c r="M50" s="488"/>
      <c r="N50" s="489"/>
      <c r="O50" s="107"/>
      <c r="P50" s="110" t="s">
        <v>30</v>
      </c>
      <c r="Q50" s="491">
        <f>COUNTIF($AD$15:$AE$60,CONCATENATE($P50,Q$48))</f>
        <v>0</v>
      </c>
      <c r="R50" s="492"/>
      <c r="S50" s="491">
        <f>COUNTIF($AD$15:$AE$60,CONCATENATE($P50,S$48))</f>
        <v>0</v>
      </c>
      <c r="T50" s="492"/>
      <c r="U50" s="491">
        <f>COUNTIF($AD$15:$AE$60,CONCATENATE($P50,U$48))</f>
        <v>0</v>
      </c>
      <c r="V50" s="492"/>
      <c r="W50" s="491">
        <f>COUNTIF($AD$15:$AE$60,CONCATENATE($P50,W$48))</f>
        <v>0</v>
      </c>
      <c r="X50" s="492"/>
      <c r="Y50" s="491">
        <f>COUNTIF($AD$15:$AE$60,CONCATENATE($P50,Y$48))</f>
        <v>0</v>
      </c>
      <c r="Z50" s="492"/>
      <c r="AA50" s="491">
        <f>SUM(Q50:Z50)</f>
        <v>0</v>
      </c>
      <c r="AB50" s="532"/>
      <c r="AD50" s="24" t="str">
        <f t="shared" si="0"/>
        <v/>
      </c>
    </row>
    <row r="51" spans="2:30" s="24" customFormat="1" ht="17.25" customHeight="1">
      <c r="B51" s="96">
        <v>5</v>
      </c>
      <c r="C51" s="494"/>
      <c r="D51" s="488"/>
      <c r="E51" s="488"/>
      <c r="F51" s="488"/>
      <c r="G51" s="495"/>
      <c r="H51" s="80"/>
      <c r="I51" s="80"/>
      <c r="J51" s="52"/>
      <c r="K51" s="52"/>
      <c r="L51" s="488"/>
      <c r="M51" s="488"/>
      <c r="N51" s="489"/>
      <c r="O51" s="107"/>
      <c r="P51" s="102"/>
      <c r="Q51" s="107"/>
      <c r="R51" s="107"/>
      <c r="S51" s="107"/>
      <c r="T51" s="107"/>
      <c r="U51" s="107"/>
      <c r="V51" s="107"/>
      <c r="W51" s="107"/>
      <c r="X51" s="111"/>
      <c r="Y51" s="111"/>
      <c r="Z51" s="111"/>
      <c r="AA51" s="111"/>
      <c r="AB51" s="111"/>
      <c r="AD51" s="24" t="str">
        <f t="shared" si="0"/>
        <v/>
      </c>
    </row>
    <row r="52" spans="2:30" s="24" customFormat="1" ht="17.25" customHeight="1">
      <c r="B52" s="96">
        <v>6</v>
      </c>
      <c r="C52" s="494"/>
      <c r="D52" s="488"/>
      <c r="E52" s="488"/>
      <c r="F52" s="488"/>
      <c r="G52" s="495"/>
      <c r="H52" s="80"/>
      <c r="I52" s="80"/>
      <c r="J52" s="52"/>
      <c r="K52" s="52"/>
      <c r="L52" s="488"/>
      <c r="M52" s="488"/>
      <c r="N52" s="489"/>
      <c r="O52" s="107"/>
      <c r="P52" s="112"/>
      <c r="Q52" s="107"/>
      <c r="R52" s="107"/>
      <c r="S52" s="107"/>
      <c r="T52" s="107"/>
      <c r="AD52" s="24" t="str">
        <f t="shared" si="0"/>
        <v/>
      </c>
    </row>
    <row r="53" spans="2:30" s="24" customFormat="1" ht="17.25" customHeight="1">
      <c r="B53" s="96">
        <v>7</v>
      </c>
      <c r="C53" s="494"/>
      <c r="D53" s="488"/>
      <c r="E53" s="488"/>
      <c r="F53" s="488"/>
      <c r="G53" s="495"/>
      <c r="H53" s="80"/>
      <c r="I53" s="80"/>
      <c r="J53" s="52"/>
      <c r="K53" s="52"/>
      <c r="L53" s="488"/>
      <c r="M53" s="488"/>
      <c r="N53" s="489"/>
      <c r="O53" s="107"/>
      <c r="P53" s="113"/>
      <c r="Q53" s="107"/>
      <c r="R53" s="107"/>
      <c r="S53" s="107"/>
      <c r="T53" s="107"/>
      <c r="AD53" s="24" t="str">
        <f t="shared" si="0"/>
        <v/>
      </c>
    </row>
    <row r="54" spans="2:30" s="24" customFormat="1" ht="17.25" customHeight="1">
      <c r="B54" s="96">
        <v>8</v>
      </c>
      <c r="C54" s="494"/>
      <c r="D54" s="488"/>
      <c r="E54" s="488"/>
      <c r="F54" s="488"/>
      <c r="G54" s="495"/>
      <c r="H54" s="80"/>
      <c r="I54" s="80"/>
      <c r="J54" s="52"/>
      <c r="K54" s="52"/>
      <c r="L54" s="488"/>
      <c r="M54" s="488"/>
      <c r="N54" s="489"/>
      <c r="O54" s="107"/>
      <c r="P54" s="114"/>
      <c r="Q54" s="107"/>
      <c r="R54" s="107"/>
      <c r="S54" s="107"/>
      <c r="T54" s="107"/>
      <c r="AD54" s="24" t="str">
        <f t="shared" si="0"/>
        <v/>
      </c>
    </row>
    <row r="55" spans="2:30" s="24" customFormat="1" ht="17.25" customHeight="1">
      <c r="B55" s="96">
        <v>9</v>
      </c>
      <c r="C55" s="494"/>
      <c r="D55" s="488"/>
      <c r="E55" s="488"/>
      <c r="F55" s="488"/>
      <c r="G55" s="495"/>
      <c r="H55" s="80"/>
      <c r="I55" s="80"/>
      <c r="J55" s="52"/>
      <c r="K55" s="52"/>
      <c r="L55" s="488"/>
      <c r="M55" s="488"/>
      <c r="N55" s="489"/>
      <c r="O55" s="107"/>
      <c r="P55" s="490" t="s">
        <v>134</v>
      </c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111"/>
      <c r="AD55" s="24" t="str">
        <f t="shared" si="0"/>
        <v/>
      </c>
    </row>
    <row r="56" spans="2:30" s="24" customFormat="1" ht="17.25" customHeight="1">
      <c r="B56" s="96">
        <v>10</v>
      </c>
      <c r="C56" s="494"/>
      <c r="D56" s="488"/>
      <c r="E56" s="488"/>
      <c r="F56" s="488"/>
      <c r="G56" s="495"/>
      <c r="H56" s="80"/>
      <c r="I56" s="80"/>
      <c r="J56" s="52"/>
      <c r="K56" s="52"/>
      <c r="L56" s="488"/>
      <c r="M56" s="488"/>
      <c r="N56" s="489"/>
      <c r="O56" s="107"/>
      <c r="P56" s="102"/>
      <c r="Q56" s="107"/>
      <c r="R56" s="107"/>
      <c r="S56" s="107"/>
      <c r="T56" s="107"/>
      <c r="U56" s="107"/>
      <c r="V56" s="107"/>
      <c r="W56" s="107"/>
      <c r="X56" s="111"/>
      <c r="Y56" s="111"/>
      <c r="Z56" s="111"/>
      <c r="AA56" s="111"/>
      <c r="AB56" s="111"/>
      <c r="AD56" s="24" t="str">
        <f t="shared" si="0"/>
        <v/>
      </c>
    </row>
    <row r="57" spans="2:30" s="24" customFormat="1" ht="17.25" customHeight="1">
      <c r="B57" s="96">
        <v>11</v>
      </c>
      <c r="C57" s="494"/>
      <c r="D57" s="488"/>
      <c r="E57" s="488"/>
      <c r="F57" s="488"/>
      <c r="G57" s="495"/>
      <c r="H57" s="80"/>
      <c r="I57" s="80"/>
      <c r="J57" s="52"/>
      <c r="K57" s="52"/>
      <c r="L57" s="488"/>
      <c r="M57" s="488"/>
      <c r="N57" s="489"/>
      <c r="O57" s="107"/>
      <c r="P57" s="487" t="s">
        <v>31</v>
      </c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  <c r="AB57" s="111"/>
      <c r="AD57" s="24" t="str">
        <f t="shared" si="0"/>
        <v/>
      </c>
    </row>
    <row r="58" spans="2:30" s="24" customFormat="1" ht="17.25" customHeight="1">
      <c r="B58" s="96">
        <v>12</v>
      </c>
      <c r="C58" s="494"/>
      <c r="D58" s="488"/>
      <c r="E58" s="488"/>
      <c r="F58" s="488"/>
      <c r="G58" s="495"/>
      <c r="H58" s="80"/>
      <c r="I58" s="80"/>
      <c r="J58" s="52"/>
      <c r="K58" s="52"/>
      <c r="L58" s="488"/>
      <c r="M58" s="488"/>
      <c r="N58" s="489"/>
      <c r="O58" s="10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111"/>
      <c r="AD58" s="24" t="str">
        <f t="shared" si="0"/>
        <v/>
      </c>
    </row>
    <row r="59" spans="2:30" s="24" customFormat="1" ht="17.25" customHeight="1">
      <c r="B59" s="96">
        <v>13</v>
      </c>
      <c r="C59" s="494"/>
      <c r="D59" s="488"/>
      <c r="E59" s="488"/>
      <c r="F59" s="488"/>
      <c r="G59" s="495"/>
      <c r="H59" s="80"/>
      <c r="I59" s="80"/>
      <c r="J59" s="52"/>
      <c r="K59" s="52"/>
      <c r="L59" s="488"/>
      <c r="M59" s="488"/>
      <c r="N59" s="489"/>
      <c r="O59" s="10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111"/>
      <c r="AD59" s="24" t="str">
        <f t="shared" si="0"/>
        <v/>
      </c>
    </row>
    <row r="60" spans="2:30" s="24" customFormat="1" ht="17.25" customHeight="1" thickBot="1">
      <c r="B60" s="100">
        <v>14</v>
      </c>
      <c r="C60" s="496"/>
      <c r="D60" s="483"/>
      <c r="E60" s="483"/>
      <c r="F60" s="483"/>
      <c r="G60" s="497"/>
      <c r="H60" s="81"/>
      <c r="I60" s="81"/>
      <c r="J60" s="53"/>
      <c r="K60" s="53"/>
      <c r="L60" s="483"/>
      <c r="M60" s="483"/>
      <c r="N60" s="484"/>
      <c r="O60" s="10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111"/>
      <c r="AD60" s="24" t="str">
        <f t="shared" si="0"/>
        <v/>
      </c>
    </row>
    <row r="61" spans="2:30" ht="14.25" customHeight="1">
      <c r="Z61" s="83" t="s">
        <v>10</v>
      </c>
      <c r="AA61" s="83">
        <v>2</v>
      </c>
      <c r="AB61" s="84"/>
    </row>
    <row r="62" spans="2:30" ht="3" customHeight="1"/>
    <row r="63" spans="2:30" s="24" customFormat="1" ht="20.399999999999999" customHeight="1">
      <c r="B63" s="526" t="s">
        <v>93</v>
      </c>
      <c r="C63" s="526"/>
      <c r="D63" s="526"/>
      <c r="E63" s="526"/>
      <c r="F63" s="526"/>
      <c r="G63" s="526"/>
      <c r="H63" s="526"/>
      <c r="J63" s="531">
        <f>J3</f>
        <v>0</v>
      </c>
      <c r="K63" s="531"/>
      <c r="L63" s="531"/>
      <c r="M63" s="531"/>
      <c r="N63" s="531"/>
      <c r="O63" s="531"/>
      <c r="P63" s="531"/>
      <c r="Q63" s="526" t="s">
        <v>97</v>
      </c>
      <c r="R63" s="526"/>
      <c r="S63" s="531">
        <f>S3</f>
        <v>0</v>
      </c>
      <c r="T63" s="531"/>
      <c r="U63" s="531"/>
      <c r="V63" s="531"/>
      <c r="W63" s="531"/>
      <c r="X63" s="531"/>
      <c r="Y63" s="531"/>
      <c r="Z63" s="85"/>
      <c r="AA63" s="85"/>
      <c r="AB63" s="86"/>
    </row>
    <row r="64" spans="2:30" s="24" customFormat="1" ht="22.5" customHeight="1">
      <c r="B64" s="87"/>
      <c r="C64" s="87"/>
      <c r="D64" s="87"/>
      <c r="E64" s="87"/>
      <c r="F64" s="87"/>
      <c r="G64" s="87"/>
      <c r="H64" s="87"/>
      <c r="I64" s="88" t="s">
        <v>11</v>
      </c>
      <c r="J64" s="89"/>
      <c r="K64" s="89"/>
      <c r="L64" s="501">
        <f>L4</f>
        <v>0</v>
      </c>
      <c r="M64" s="501"/>
      <c r="N64" s="501"/>
      <c r="O64" s="501"/>
      <c r="P64" s="89"/>
      <c r="Q64" s="90" t="s">
        <v>12</v>
      </c>
      <c r="R64" s="89"/>
      <c r="S64" s="501">
        <f>S4</f>
        <v>0</v>
      </c>
      <c r="T64" s="501"/>
      <c r="U64" s="501"/>
      <c r="V64" s="501"/>
      <c r="W64" s="89"/>
      <c r="X64" s="86"/>
    </row>
    <row r="65" spans="2:31" ht="5.25" customHeight="1" thickBot="1"/>
    <row r="66" spans="2:31" ht="20.399999999999999" customHeight="1">
      <c r="B66" s="502" t="s">
        <v>0</v>
      </c>
      <c r="C66" s="503"/>
      <c r="D66" s="503"/>
      <c r="E66" s="503"/>
      <c r="F66" s="504"/>
      <c r="G66" s="512">
        <f>●ご利用者情報!D5</f>
        <v>0</v>
      </c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3"/>
    </row>
    <row r="67" spans="2:31" ht="20.399999999999999" customHeight="1">
      <c r="B67" s="505" t="s">
        <v>79</v>
      </c>
      <c r="C67" s="506"/>
      <c r="D67" s="506"/>
      <c r="E67" s="506"/>
      <c r="F67" s="507"/>
      <c r="G67" s="517">
        <f>●ご利用者情報!D6</f>
        <v>0</v>
      </c>
      <c r="H67" s="517"/>
      <c r="I67" s="517"/>
      <c r="J67" s="517"/>
      <c r="K67" s="517"/>
      <c r="L67" s="517"/>
      <c r="M67" s="517"/>
      <c r="N67" s="517"/>
      <c r="O67" s="517"/>
      <c r="P67" s="517"/>
      <c r="Q67" s="517"/>
      <c r="R67" s="517"/>
      <c r="S67" s="517"/>
      <c r="T67" s="517"/>
      <c r="U67" s="517"/>
      <c r="V67" s="517"/>
      <c r="W67" s="517"/>
      <c r="X67" s="517"/>
      <c r="Y67" s="517"/>
      <c r="Z67" s="517"/>
      <c r="AA67" s="517"/>
      <c r="AB67" s="518"/>
      <c r="AC67" s="26"/>
    </row>
    <row r="68" spans="2:31" ht="20.399999999999999" customHeight="1">
      <c r="B68" s="505" t="s">
        <v>80</v>
      </c>
      <c r="C68" s="506"/>
      <c r="D68" s="506"/>
      <c r="E68" s="506"/>
      <c r="F68" s="507"/>
      <c r="G68" s="517">
        <f>●ご利用者情報!D7</f>
        <v>0</v>
      </c>
      <c r="H68" s="517"/>
      <c r="I68" s="517"/>
      <c r="J68" s="517"/>
      <c r="K68" s="517"/>
      <c r="L68" s="517"/>
      <c r="M68" s="517"/>
      <c r="N68" s="517"/>
      <c r="O68" s="517"/>
      <c r="P68" s="533" t="s">
        <v>1</v>
      </c>
      <c r="Q68" s="506"/>
      <c r="R68" s="506"/>
      <c r="S68" s="506"/>
      <c r="T68" s="506"/>
      <c r="U68" s="516">
        <f>●ご利用者情報!D8</f>
        <v>0</v>
      </c>
      <c r="V68" s="517"/>
      <c r="W68" s="517"/>
      <c r="X68" s="517"/>
      <c r="Y68" s="517"/>
      <c r="Z68" s="517"/>
      <c r="AA68" s="517"/>
      <c r="AB68" s="518"/>
      <c r="AC68" s="26"/>
    </row>
    <row r="69" spans="2:31" ht="20.399999999999999" customHeight="1" thickBot="1">
      <c r="B69" s="508" t="s">
        <v>13</v>
      </c>
      <c r="C69" s="509"/>
      <c r="D69" s="509"/>
      <c r="E69" s="509"/>
      <c r="F69" s="510"/>
      <c r="G69" s="514">
        <f>●ご利用者情報!D10</f>
        <v>0</v>
      </c>
      <c r="H69" s="514"/>
      <c r="I69" s="514"/>
      <c r="J69" s="514"/>
      <c r="K69" s="514"/>
      <c r="L69" s="514"/>
      <c r="M69" s="514"/>
      <c r="N69" s="514"/>
      <c r="O69" s="514"/>
      <c r="P69" s="515" t="s">
        <v>1</v>
      </c>
      <c r="Q69" s="509"/>
      <c r="R69" s="509"/>
      <c r="S69" s="509"/>
      <c r="T69" s="509"/>
      <c r="U69" s="519">
        <f>●ご利用者情報!D11</f>
        <v>0</v>
      </c>
      <c r="V69" s="514"/>
      <c r="W69" s="514"/>
      <c r="X69" s="514"/>
      <c r="Y69" s="514"/>
      <c r="Z69" s="514"/>
      <c r="AA69" s="514"/>
      <c r="AB69" s="520"/>
      <c r="AC69" s="26"/>
    </row>
    <row r="70" spans="2:31" s="257" customFormat="1" ht="16.95" customHeight="1">
      <c r="B70" s="523" t="str">
        <f>B10</f>
        <v>※ コテージは使用人数により宿泊単価が変わる為、各室ごとにご記入ください。</v>
      </c>
      <c r="C70" s="523"/>
      <c r="D70" s="523"/>
      <c r="E70" s="523"/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</row>
    <row r="71" spans="2:31" s="257" customFormat="1" ht="16.95" customHeight="1">
      <c r="B71" s="524" t="str">
        <f>B11</f>
        <v>※ 「泊日」は宿泊日が異なる場合、宿泊される日付を記入してください。</v>
      </c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</row>
    <row r="72" spans="2:31" ht="7.2" customHeight="1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</row>
    <row r="73" spans="2:31" ht="13.5" customHeight="1" thickBot="1">
      <c r="B73" s="23" t="s">
        <v>32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23" t="s">
        <v>33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</row>
    <row r="74" spans="2:31" ht="30.75" customHeight="1">
      <c r="B74" s="92"/>
      <c r="C74" s="511" t="s">
        <v>16</v>
      </c>
      <c r="D74" s="511"/>
      <c r="E74" s="511"/>
      <c r="F74" s="511"/>
      <c r="G74" s="511"/>
      <c r="H74" s="93" t="s">
        <v>17</v>
      </c>
      <c r="I74" s="121" t="s">
        <v>18</v>
      </c>
      <c r="J74" s="122" t="s">
        <v>132</v>
      </c>
      <c r="K74" s="123" t="s">
        <v>131</v>
      </c>
      <c r="L74" s="521" t="s">
        <v>133</v>
      </c>
      <c r="M74" s="521"/>
      <c r="N74" s="522"/>
      <c r="O74" s="94"/>
      <c r="P74" s="95"/>
      <c r="Q74" s="511" t="s">
        <v>16</v>
      </c>
      <c r="R74" s="511"/>
      <c r="S74" s="511"/>
      <c r="T74" s="511"/>
      <c r="U74" s="511"/>
      <c r="V74" s="93" t="s">
        <v>17</v>
      </c>
      <c r="W74" s="121" t="s">
        <v>18</v>
      </c>
      <c r="X74" s="122" t="s">
        <v>132</v>
      </c>
      <c r="Y74" s="123" t="s">
        <v>131</v>
      </c>
      <c r="Z74" s="521" t="s">
        <v>133</v>
      </c>
      <c r="AA74" s="521"/>
      <c r="AB74" s="522"/>
    </row>
    <row r="75" spans="2:31" s="24" customFormat="1" ht="17.25" customHeight="1">
      <c r="B75" s="96">
        <v>1</v>
      </c>
      <c r="C75" s="494"/>
      <c r="D75" s="488"/>
      <c r="E75" s="488"/>
      <c r="F75" s="488"/>
      <c r="G75" s="495"/>
      <c r="H75" s="80"/>
      <c r="I75" s="52"/>
      <c r="J75" s="52"/>
      <c r="K75" s="52"/>
      <c r="L75" s="488"/>
      <c r="M75" s="488"/>
      <c r="N75" s="489"/>
      <c r="O75" s="97"/>
      <c r="P75" s="98">
        <v>1</v>
      </c>
      <c r="Q75" s="494"/>
      <c r="R75" s="488"/>
      <c r="S75" s="488"/>
      <c r="T75" s="488"/>
      <c r="U75" s="495"/>
      <c r="V75" s="80"/>
      <c r="W75" s="52"/>
      <c r="X75" s="52"/>
      <c r="Y75" s="52"/>
      <c r="Z75" s="488"/>
      <c r="AA75" s="488"/>
      <c r="AB75" s="489"/>
      <c r="AD75" s="24" t="str">
        <f t="shared" ref="AD75:AD87" si="2">CONCATENATE(H75,L75)</f>
        <v/>
      </c>
      <c r="AE75" s="24" t="str">
        <f t="shared" ref="AE75:AE87" si="3">CONCATENATE(V75,Z75)</f>
        <v/>
      </c>
    </row>
    <row r="76" spans="2:31" s="24" customFormat="1" ht="17.25" customHeight="1">
      <c r="B76" s="96">
        <v>2</v>
      </c>
      <c r="C76" s="494"/>
      <c r="D76" s="488"/>
      <c r="E76" s="488"/>
      <c r="F76" s="488"/>
      <c r="G76" s="495"/>
      <c r="H76" s="80"/>
      <c r="I76" s="80"/>
      <c r="J76" s="52"/>
      <c r="K76" s="52"/>
      <c r="L76" s="488"/>
      <c r="M76" s="488"/>
      <c r="N76" s="489"/>
      <c r="O76" s="97"/>
      <c r="P76" s="98">
        <v>2</v>
      </c>
      <c r="Q76" s="494"/>
      <c r="R76" s="488"/>
      <c r="S76" s="488"/>
      <c r="T76" s="488"/>
      <c r="U76" s="495"/>
      <c r="V76" s="80"/>
      <c r="W76" s="80"/>
      <c r="X76" s="52"/>
      <c r="Y76" s="52"/>
      <c r="Z76" s="488"/>
      <c r="AA76" s="488"/>
      <c r="AB76" s="489"/>
      <c r="AD76" s="24" t="str">
        <f t="shared" si="2"/>
        <v/>
      </c>
      <c r="AE76" s="24" t="str">
        <f t="shared" si="3"/>
        <v/>
      </c>
    </row>
    <row r="77" spans="2:31" s="24" customFormat="1" ht="17.25" customHeight="1">
      <c r="B77" s="96">
        <v>3</v>
      </c>
      <c r="C77" s="494"/>
      <c r="D77" s="488"/>
      <c r="E77" s="488"/>
      <c r="F77" s="488"/>
      <c r="G77" s="495"/>
      <c r="H77" s="80"/>
      <c r="I77" s="80"/>
      <c r="J77" s="52"/>
      <c r="K77" s="52"/>
      <c r="L77" s="488"/>
      <c r="M77" s="488"/>
      <c r="N77" s="489"/>
      <c r="O77" s="99"/>
      <c r="P77" s="98">
        <v>3</v>
      </c>
      <c r="Q77" s="494"/>
      <c r="R77" s="488"/>
      <c r="S77" s="488"/>
      <c r="T77" s="488"/>
      <c r="U77" s="495"/>
      <c r="V77" s="80"/>
      <c r="W77" s="80"/>
      <c r="X77" s="52"/>
      <c r="Y77" s="52"/>
      <c r="Z77" s="488"/>
      <c r="AA77" s="488"/>
      <c r="AB77" s="489"/>
      <c r="AD77" s="24" t="str">
        <f t="shared" si="2"/>
        <v/>
      </c>
      <c r="AE77" s="24" t="str">
        <f t="shared" si="3"/>
        <v/>
      </c>
    </row>
    <row r="78" spans="2:31" s="24" customFormat="1" ht="17.25" customHeight="1">
      <c r="B78" s="96">
        <v>4</v>
      </c>
      <c r="C78" s="494"/>
      <c r="D78" s="488"/>
      <c r="E78" s="488"/>
      <c r="F78" s="488"/>
      <c r="G78" s="495"/>
      <c r="H78" s="80"/>
      <c r="I78" s="80"/>
      <c r="J78" s="52"/>
      <c r="K78" s="52"/>
      <c r="L78" s="488"/>
      <c r="M78" s="488"/>
      <c r="N78" s="489"/>
      <c r="O78" s="99"/>
      <c r="P78" s="98">
        <v>4</v>
      </c>
      <c r="Q78" s="494"/>
      <c r="R78" s="488"/>
      <c r="S78" s="488"/>
      <c r="T78" s="488"/>
      <c r="U78" s="495"/>
      <c r="V78" s="80"/>
      <c r="W78" s="80"/>
      <c r="X78" s="52"/>
      <c r="Y78" s="52"/>
      <c r="Z78" s="488"/>
      <c r="AA78" s="488"/>
      <c r="AB78" s="489"/>
      <c r="AD78" s="24" t="str">
        <f t="shared" si="2"/>
        <v/>
      </c>
      <c r="AE78" s="24" t="str">
        <f t="shared" si="3"/>
        <v/>
      </c>
    </row>
    <row r="79" spans="2:31" s="24" customFormat="1" ht="17.25" customHeight="1">
      <c r="B79" s="96">
        <v>5</v>
      </c>
      <c r="C79" s="494"/>
      <c r="D79" s="488"/>
      <c r="E79" s="488"/>
      <c r="F79" s="488"/>
      <c r="G79" s="495"/>
      <c r="H79" s="80"/>
      <c r="I79" s="80"/>
      <c r="J79" s="52"/>
      <c r="K79" s="52"/>
      <c r="L79" s="488"/>
      <c r="M79" s="488"/>
      <c r="N79" s="489"/>
      <c r="O79" s="99"/>
      <c r="P79" s="98">
        <v>5</v>
      </c>
      <c r="Q79" s="494"/>
      <c r="R79" s="488"/>
      <c r="S79" s="488"/>
      <c r="T79" s="488"/>
      <c r="U79" s="495"/>
      <c r="V79" s="80"/>
      <c r="W79" s="80"/>
      <c r="X79" s="52"/>
      <c r="Y79" s="52"/>
      <c r="Z79" s="488"/>
      <c r="AA79" s="488"/>
      <c r="AB79" s="489"/>
      <c r="AD79" s="24" t="str">
        <f t="shared" si="2"/>
        <v/>
      </c>
      <c r="AE79" s="24" t="str">
        <f t="shared" si="3"/>
        <v/>
      </c>
    </row>
    <row r="80" spans="2:31" s="24" customFormat="1" ht="17.25" customHeight="1">
      <c r="B80" s="96">
        <v>6</v>
      </c>
      <c r="C80" s="494"/>
      <c r="D80" s="488"/>
      <c r="E80" s="488"/>
      <c r="F80" s="488"/>
      <c r="G80" s="495"/>
      <c r="H80" s="80"/>
      <c r="I80" s="80"/>
      <c r="J80" s="52"/>
      <c r="K80" s="52"/>
      <c r="L80" s="488"/>
      <c r="M80" s="488"/>
      <c r="N80" s="489"/>
      <c r="O80" s="99"/>
      <c r="P80" s="98">
        <v>6</v>
      </c>
      <c r="Q80" s="494"/>
      <c r="R80" s="488"/>
      <c r="S80" s="488"/>
      <c r="T80" s="488"/>
      <c r="U80" s="495"/>
      <c r="V80" s="80"/>
      <c r="W80" s="80"/>
      <c r="X80" s="52"/>
      <c r="Y80" s="52"/>
      <c r="Z80" s="488"/>
      <c r="AA80" s="488"/>
      <c r="AB80" s="489"/>
      <c r="AD80" s="24" t="str">
        <f t="shared" si="2"/>
        <v/>
      </c>
      <c r="AE80" s="24" t="str">
        <f t="shared" si="3"/>
        <v/>
      </c>
    </row>
    <row r="81" spans="2:31" s="24" customFormat="1" ht="17.25" customHeight="1">
      <c r="B81" s="96">
        <v>7</v>
      </c>
      <c r="C81" s="494"/>
      <c r="D81" s="488"/>
      <c r="E81" s="488"/>
      <c r="F81" s="488"/>
      <c r="G81" s="495"/>
      <c r="H81" s="80"/>
      <c r="I81" s="80"/>
      <c r="J81" s="52"/>
      <c r="K81" s="52"/>
      <c r="L81" s="488"/>
      <c r="M81" s="488"/>
      <c r="N81" s="489"/>
      <c r="O81" s="99"/>
      <c r="P81" s="98">
        <v>7</v>
      </c>
      <c r="Q81" s="494"/>
      <c r="R81" s="488"/>
      <c r="S81" s="488"/>
      <c r="T81" s="488"/>
      <c r="U81" s="495"/>
      <c r="V81" s="80"/>
      <c r="W81" s="80"/>
      <c r="X81" s="52"/>
      <c r="Y81" s="52"/>
      <c r="Z81" s="488"/>
      <c r="AA81" s="488"/>
      <c r="AB81" s="489"/>
      <c r="AD81" s="24" t="str">
        <f t="shared" si="2"/>
        <v/>
      </c>
      <c r="AE81" s="24" t="str">
        <f t="shared" si="3"/>
        <v/>
      </c>
    </row>
    <row r="82" spans="2:31" s="24" customFormat="1" ht="17.25" customHeight="1">
      <c r="B82" s="96">
        <v>8</v>
      </c>
      <c r="C82" s="494"/>
      <c r="D82" s="488"/>
      <c r="E82" s="488"/>
      <c r="F82" s="488"/>
      <c r="G82" s="495"/>
      <c r="H82" s="80"/>
      <c r="I82" s="80"/>
      <c r="J82" s="52"/>
      <c r="K82" s="52"/>
      <c r="L82" s="488"/>
      <c r="M82" s="488"/>
      <c r="N82" s="489"/>
      <c r="O82" s="99"/>
      <c r="P82" s="98">
        <v>8</v>
      </c>
      <c r="Q82" s="494"/>
      <c r="R82" s="488"/>
      <c r="S82" s="488"/>
      <c r="T82" s="488"/>
      <c r="U82" s="495"/>
      <c r="V82" s="80"/>
      <c r="W82" s="80"/>
      <c r="X82" s="52"/>
      <c r="Y82" s="52"/>
      <c r="Z82" s="488"/>
      <c r="AA82" s="488"/>
      <c r="AB82" s="489"/>
      <c r="AD82" s="24" t="str">
        <f t="shared" si="2"/>
        <v/>
      </c>
      <c r="AE82" s="24" t="str">
        <f t="shared" si="3"/>
        <v/>
      </c>
    </row>
    <row r="83" spans="2:31" s="24" customFormat="1" ht="17.25" customHeight="1">
      <c r="B83" s="96">
        <v>9</v>
      </c>
      <c r="C83" s="494"/>
      <c r="D83" s="488"/>
      <c r="E83" s="488"/>
      <c r="F83" s="488"/>
      <c r="G83" s="495"/>
      <c r="H83" s="80"/>
      <c r="I83" s="80"/>
      <c r="J83" s="52"/>
      <c r="K83" s="52"/>
      <c r="L83" s="488"/>
      <c r="M83" s="488"/>
      <c r="N83" s="489"/>
      <c r="O83" s="99"/>
      <c r="P83" s="98">
        <v>9</v>
      </c>
      <c r="Q83" s="494"/>
      <c r="R83" s="488"/>
      <c r="S83" s="488"/>
      <c r="T83" s="488"/>
      <c r="U83" s="495"/>
      <c r="V83" s="80"/>
      <c r="W83" s="80"/>
      <c r="X83" s="52"/>
      <c r="Y83" s="52"/>
      <c r="Z83" s="488"/>
      <c r="AA83" s="488"/>
      <c r="AB83" s="489"/>
      <c r="AD83" s="24" t="str">
        <f t="shared" si="2"/>
        <v/>
      </c>
      <c r="AE83" s="24" t="str">
        <f t="shared" si="3"/>
        <v/>
      </c>
    </row>
    <row r="84" spans="2:31" s="24" customFormat="1" ht="17.25" customHeight="1">
      <c r="B84" s="96">
        <v>10</v>
      </c>
      <c r="C84" s="494"/>
      <c r="D84" s="488"/>
      <c r="E84" s="488"/>
      <c r="F84" s="488"/>
      <c r="G84" s="495"/>
      <c r="H84" s="80"/>
      <c r="I84" s="80"/>
      <c r="J84" s="52"/>
      <c r="K84" s="52"/>
      <c r="L84" s="488"/>
      <c r="M84" s="488"/>
      <c r="N84" s="489"/>
      <c r="O84" s="99"/>
      <c r="P84" s="98">
        <v>10</v>
      </c>
      <c r="Q84" s="494"/>
      <c r="R84" s="488"/>
      <c r="S84" s="488"/>
      <c r="T84" s="488"/>
      <c r="U84" s="495"/>
      <c r="V84" s="80"/>
      <c r="W84" s="80"/>
      <c r="X84" s="52"/>
      <c r="Y84" s="52"/>
      <c r="Z84" s="488"/>
      <c r="AA84" s="488"/>
      <c r="AB84" s="489"/>
      <c r="AD84" s="24" t="str">
        <f t="shared" si="2"/>
        <v/>
      </c>
      <c r="AE84" s="24" t="str">
        <f t="shared" si="3"/>
        <v/>
      </c>
    </row>
    <row r="85" spans="2:31" s="24" customFormat="1" ht="17.25" customHeight="1">
      <c r="B85" s="96">
        <v>11</v>
      </c>
      <c r="C85" s="494"/>
      <c r="D85" s="488"/>
      <c r="E85" s="488"/>
      <c r="F85" s="488"/>
      <c r="G85" s="495"/>
      <c r="H85" s="80"/>
      <c r="I85" s="80"/>
      <c r="J85" s="52"/>
      <c r="K85" s="52"/>
      <c r="L85" s="488"/>
      <c r="M85" s="488"/>
      <c r="N85" s="489"/>
      <c r="O85" s="99"/>
      <c r="P85" s="98">
        <v>11</v>
      </c>
      <c r="Q85" s="494"/>
      <c r="R85" s="488"/>
      <c r="S85" s="488"/>
      <c r="T85" s="488"/>
      <c r="U85" s="495"/>
      <c r="V85" s="80"/>
      <c r="W85" s="80"/>
      <c r="X85" s="52"/>
      <c r="Y85" s="52"/>
      <c r="Z85" s="488"/>
      <c r="AA85" s="488"/>
      <c r="AB85" s="489"/>
      <c r="AD85" s="24" t="str">
        <f t="shared" si="2"/>
        <v/>
      </c>
      <c r="AE85" s="24" t="str">
        <f t="shared" si="3"/>
        <v/>
      </c>
    </row>
    <row r="86" spans="2:31" s="24" customFormat="1" ht="17.25" customHeight="1">
      <c r="B86" s="96">
        <v>12</v>
      </c>
      <c r="C86" s="494"/>
      <c r="D86" s="488"/>
      <c r="E86" s="488"/>
      <c r="F86" s="488"/>
      <c r="G86" s="495"/>
      <c r="H86" s="80"/>
      <c r="I86" s="80"/>
      <c r="J86" s="52"/>
      <c r="K86" s="52"/>
      <c r="L86" s="488"/>
      <c r="M86" s="488"/>
      <c r="N86" s="489"/>
      <c r="O86" s="99"/>
      <c r="P86" s="98">
        <v>12</v>
      </c>
      <c r="Q86" s="494"/>
      <c r="R86" s="488"/>
      <c r="S86" s="488"/>
      <c r="T86" s="488"/>
      <c r="U86" s="495"/>
      <c r="V86" s="80"/>
      <c r="W86" s="80"/>
      <c r="X86" s="52"/>
      <c r="Y86" s="52"/>
      <c r="Z86" s="488"/>
      <c r="AA86" s="488"/>
      <c r="AB86" s="489"/>
      <c r="AD86" s="24" t="str">
        <f t="shared" si="2"/>
        <v/>
      </c>
      <c r="AE86" s="24" t="str">
        <f t="shared" si="3"/>
        <v/>
      </c>
    </row>
    <row r="87" spans="2:31" s="24" customFormat="1" ht="17.25" customHeight="1">
      <c r="B87" s="96">
        <v>13</v>
      </c>
      <c r="C87" s="494"/>
      <c r="D87" s="488"/>
      <c r="E87" s="488"/>
      <c r="F87" s="488"/>
      <c r="G87" s="495"/>
      <c r="H87" s="80"/>
      <c r="I87" s="80"/>
      <c r="J87" s="52"/>
      <c r="K87" s="52"/>
      <c r="L87" s="488"/>
      <c r="M87" s="488"/>
      <c r="N87" s="489"/>
      <c r="O87" s="99"/>
      <c r="P87" s="98">
        <v>13</v>
      </c>
      <c r="Q87" s="494"/>
      <c r="R87" s="488"/>
      <c r="S87" s="488"/>
      <c r="T87" s="488"/>
      <c r="U87" s="495"/>
      <c r="V87" s="80"/>
      <c r="W87" s="80"/>
      <c r="X87" s="52"/>
      <c r="Y87" s="52"/>
      <c r="Z87" s="488"/>
      <c r="AA87" s="488"/>
      <c r="AB87" s="489"/>
      <c r="AD87" s="24" t="str">
        <f t="shared" si="2"/>
        <v/>
      </c>
      <c r="AE87" s="24" t="str">
        <f t="shared" si="3"/>
        <v/>
      </c>
    </row>
    <row r="88" spans="2:31" s="24" customFormat="1" ht="17.25" customHeight="1" thickBot="1">
      <c r="B88" s="100">
        <v>14</v>
      </c>
      <c r="C88" s="496"/>
      <c r="D88" s="483"/>
      <c r="E88" s="483"/>
      <c r="F88" s="483"/>
      <c r="G88" s="497"/>
      <c r="H88" s="81"/>
      <c r="I88" s="81"/>
      <c r="J88" s="53"/>
      <c r="K88" s="53"/>
      <c r="L88" s="483"/>
      <c r="M88" s="483"/>
      <c r="N88" s="484"/>
      <c r="O88" s="99"/>
      <c r="P88" s="101">
        <v>14</v>
      </c>
      <c r="Q88" s="496"/>
      <c r="R88" s="483"/>
      <c r="S88" s="483"/>
      <c r="T88" s="483"/>
      <c r="U88" s="497"/>
      <c r="V88" s="81"/>
      <c r="W88" s="81"/>
      <c r="X88" s="53"/>
      <c r="Y88" s="53"/>
      <c r="Z88" s="483"/>
      <c r="AA88" s="483"/>
      <c r="AB88" s="484"/>
      <c r="AD88" s="24" t="str">
        <f>CONCATENATE(H88,L88)</f>
        <v/>
      </c>
      <c r="AE88" s="24" t="str">
        <f>CONCATENATE(V88,Z88)</f>
        <v/>
      </c>
    </row>
    <row r="89" spans="2:31" s="27" customFormat="1" ht="9" customHeight="1">
      <c r="B89" s="102"/>
      <c r="C89" s="103"/>
      <c r="D89" s="103"/>
      <c r="E89" s="103"/>
      <c r="F89" s="103"/>
      <c r="G89" s="103"/>
      <c r="H89" s="103"/>
      <c r="I89" s="103"/>
      <c r="J89" s="104"/>
      <c r="K89" s="103"/>
      <c r="L89" s="103"/>
      <c r="M89" s="103"/>
      <c r="N89" s="103"/>
      <c r="O89" s="103"/>
      <c r="P89" s="102"/>
      <c r="Q89" s="103"/>
      <c r="R89" s="103"/>
      <c r="S89" s="103"/>
      <c r="T89" s="103"/>
      <c r="U89" s="103"/>
      <c r="V89" s="103"/>
      <c r="W89" s="103"/>
      <c r="X89" s="104"/>
      <c r="Y89" s="103"/>
      <c r="Z89" s="103"/>
      <c r="AA89" s="103"/>
      <c r="AB89" s="103"/>
    </row>
    <row r="90" spans="2:31" ht="13.5" customHeight="1" thickBot="1">
      <c r="B90" s="23" t="s">
        <v>34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23" t="s">
        <v>35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</row>
    <row r="91" spans="2:31" s="24" customFormat="1" ht="17.25" customHeight="1">
      <c r="B91" s="105">
        <v>1</v>
      </c>
      <c r="C91" s="498"/>
      <c r="D91" s="499"/>
      <c r="E91" s="499"/>
      <c r="F91" s="499"/>
      <c r="G91" s="500"/>
      <c r="H91" s="55"/>
      <c r="I91" s="54"/>
      <c r="J91" s="54"/>
      <c r="K91" s="54"/>
      <c r="L91" s="499"/>
      <c r="M91" s="499"/>
      <c r="N91" s="525"/>
      <c r="O91" s="94"/>
      <c r="P91" s="106">
        <v>1</v>
      </c>
      <c r="Q91" s="498"/>
      <c r="R91" s="499"/>
      <c r="S91" s="499"/>
      <c r="T91" s="499"/>
      <c r="U91" s="500"/>
      <c r="V91" s="55"/>
      <c r="W91" s="54"/>
      <c r="X91" s="54"/>
      <c r="Y91" s="54"/>
      <c r="Z91" s="499"/>
      <c r="AA91" s="499"/>
      <c r="AB91" s="525"/>
      <c r="AD91" s="24" t="str">
        <f t="shared" ref="AD91:AD103" si="4">CONCATENATE(H91,L91)</f>
        <v/>
      </c>
      <c r="AE91" s="24" t="str">
        <f>CONCATENATE(V91,Z91)</f>
        <v/>
      </c>
    </row>
    <row r="92" spans="2:31" s="24" customFormat="1" ht="17.25" customHeight="1">
      <c r="B92" s="96">
        <v>2</v>
      </c>
      <c r="C92" s="494"/>
      <c r="D92" s="488"/>
      <c r="E92" s="488"/>
      <c r="F92" s="488"/>
      <c r="G92" s="495"/>
      <c r="H92" s="80"/>
      <c r="I92" s="80"/>
      <c r="J92" s="52"/>
      <c r="K92" s="52"/>
      <c r="L92" s="488"/>
      <c r="M92" s="488"/>
      <c r="N92" s="489"/>
      <c r="O92" s="97"/>
      <c r="P92" s="98">
        <v>2</v>
      </c>
      <c r="Q92" s="494"/>
      <c r="R92" s="488"/>
      <c r="S92" s="488"/>
      <c r="T92" s="488"/>
      <c r="U92" s="495"/>
      <c r="V92" s="80"/>
      <c r="W92" s="80"/>
      <c r="X92" s="52"/>
      <c r="Y92" s="52"/>
      <c r="Z92" s="488"/>
      <c r="AA92" s="488"/>
      <c r="AB92" s="489"/>
      <c r="AD92" s="24" t="str">
        <f t="shared" si="4"/>
        <v/>
      </c>
      <c r="AE92" s="24" t="str">
        <f t="shared" ref="AE92:AE104" si="5">CONCATENATE(V92,Z92)</f>
        <v/>
      </c>
    </row>
    <row r="93" spans="2:31" s="24" customFormat="1" ht="17.25" customHeight="1">
      <c r="B93" s="96">
        <v>3</v>
      </c>
      <c r="C93" s="494"/>
      <c r="D93" s="488"/>
      <c r="E93" s="488"/>
      <c r="F93" s="488"/>
      <c r="G93" s="495"/>
      <c r="H93" s="80"/>
      <c r="I93" s="80"/>
      <c r="J93" s="52"/>
      <c r="K93" s="52"/>
      <c r="L93" s="488"/>
      <c r="M93" s="488"/>
      <c r="N93" s="489"/>
      <c r="O93" s="97"/>
      <c r="P93" s="98">
        <v>3</v>
      </c>
      <c r="Q93" s="494"/>
      <c r="R93" s="488"/>
      <c r="S93" s="488"/>
      <c r="T93" s="488"/>
      <c r="U93" s="495"/>
      <c r="V93" s="80"/>
      <c r="W93" s="80"/>
      <c r="X93" s="52"/>
      <c r="Y93" s="52"/>
      <c r="Z93" s="488"/>
      <c r="AA93" s="488"/>
      <c r="AB93" s="489"/>
      <c r="AD93" s="24" t="str">
        <f t="shared" si="4"/>
        <v/>
      </c>
      <c r="AE93" s="24" t="str">
        <f t="shared" si="5"/>
        <v/>
      </c>
    </row>
    <row r="94" spans="2:31" s="24" customFormat="1" ht="17.25" customHeight="1">
      <c r="B94" s="96">
        <v>4</v>
      </c>
      <c r="C94" s="494"/>
      <c r="D94" s="488"/>
      <c r="E94" s="488"/>
      <c r="F94" s="488"/>
      <c r="G94" s="495"/>
      <c r="H94" s="80"/>
      <c r="I94" s="80"/>
      <c r="J94" s="52"/>
      <c r="K94" s="52"/>
      <c r="L94" s="488"/>
      <c r="M94" s="488"/>
      <c r="N94" s="489"/>
      <c r="O94" s="99"/>
      <c r="P94" s="98">
        <v>4</v>
      </c>
      <c r="Q94" s="494"/>
      <c r="R94" s="488"/>
      <c r="S94" s="488"/>
      <c r="T94" s="488"/>
      <c r="U94" s="495"/>
      <c r="V94" s="80"/>
      <c r="W94" s="80"/>
      <c r="X94" s="52"/>
      <c r="Y94" s="52"/>
      <c r="Z94" s="488"/>
      <c r="AA94" s="488"/>
      <c r="AB94" s="489"/>
      <c r="AD94" s="24" t="str">
        <f t="shared" si="4"/>
        <v/>
      </c>
      <c r="AE94" s="24" t="str">
        <f t="shared" si="5"/>
        <v/>
      </c>
    </row>
    <row r="95" spans="2:31" s="24" customFormat="1" ht="17.25" customHeight="1">
      <c r="B95" s="96">
        <v>5</v>
      </c>
      <c r="C95" s="494"/>
      <c r="D95" s="488"/>
      <c r="E95" s="488"/>
      <c r="F95" s="488"/>
      <c r="G95" s="495"/>
      <c r="H95" s="80"/>
      <c r="I95" s="80"/>
      <c r="J95" s="52"/>
      <c r="K95" s="52"/>
      <c r="L95" s="488"/>
      <c r="M95" s="488"/>
      <c r="N95" s="489"/>
      <c r="O95" s="99"/>
      <c r="P95" s="98">
        <v>5</v>
      </c>
      <c r="Q95" s="494"/>
      <c r="R95" s="488"/>
      <c r="S95" s="488"/>
      <c r="T95" s="488"/>
      <c r="U95" s="495"/>
      <c r="V95" s="80"/>
      <c r="W95" s="80"/>
      <c r="X95" s="52"/>
      <c r="Y95" s="52"/>
      <c r="Z95" s="488"/>
      <c r="AA95" s="488"/>
      <c r="AB95" s="489"/>
      <c r="AD95" s="24" t="str">
        <f t="shared" si="4"/>
        <v/>
      </c>
      <c r="AE95" s="24" t="str">
        <f t="shared" si="5"/>
        <v/>
      </c>
    </row>
    <row r="96" spans="2:31" s="24" customFormat="1" ht="17.25" customHeight="1">
      <c r="B96" s="96">
        <v>6</v>
      </c>
      <c r="C96" s="494"/>
      <c r="D96" s="488"/>
      <c r="E96" s="488"/>
      <c r="F96" s="488"/>
      <c r="G96" s="495"/>
      <c r="H96" s="80"/>
      <c r="I96" s="80"/>
      <c r="J96" s="52"/>
      <c r="K96" s="52"/>
      <c r="L96" s="488"/>
      <c r="M96" s="488"/>
      <c r="N96" s="489"/>
      <c r="O96" s="99"/>
      <c r="P96" s="98">
        <v>6</v>
      </c>
      <c r="Q96" s="494"/>
      <c r="R96" s="488"/>
      <c r="S96" s="488"/>
      <c r="T96" s="488"/>
      <c r="U96" s="495"/>
      <c r="V96" s="80"/>
      <c r="W96" s="80"/>
      <c r="X96" s="52"/>
      <c r="Y96" s="52"/>
      <c r="Z96" s="488"/>
      <c r="AA96" s="488"/>
      <c r="AB96" s="489"/>
      <c r="AD96" s="24" t="str">
        <f t="shared" si="4"/>
        <v/>
      </c>
      <c r="AE96" s="24" t="str">
        <f t="shared" si="5"/>
        <v/>
      </c>
    </row>
    <row r="97" spans="2:31" s="24" customFormat="1" ht="17.25" customHeight="1">
      <c r="B97" s="96">
        <v>7</v>
      </c>
      <c r="C97" s="494"/>
      <c r="D97" s="488"/>
      <c r="E97" s="488"/>
      <c r="F97" s="488"/>
      <c r="G97" s="495"/>
      <c r="H97" s="80"/>
      <c r="I97" s="80"/>
      <c r="J97" s="52"/>
      <c r="K97" s="52"/>
      <c r="L97" s="488"/>
      <c r="M97" s="488"/>
      <c r="N97" s="489"/>
      <c r="O97" s="99"/>
      <c r="P97" s="98">
        <v>7</v>
      </c>
      <c r="Q97" s="494"/>
      <c r="R97" s="488"/>
      <c r="S97" s="488"/>
      <c r="T97" s="488"/>
      <c r="U97" s="495"/>
      <c r="V97" s="80"/>
      <c r="W97" s="80"/>
      <c r="X97" s="52"/>
      <c r="Y97" s="52"/>
      <c r="Z97" s="488"/>
      <c r="AA97" s="488"/>
      <c r="AB97" s="489"/>
      <c r="AD97" s="24" t="str">
        <f t="shared" si="4"/>
        <v/>
      </c>
      <c r="AE97" s="24" t="str">
        <f t="shared" si="5"/>
        <v/>
      </c>
    </row>
    <row r="98" spans="2:31" s="24" customFormat="1" ht="17.25" customHeight="1">
      <c r="B98" s="96">
        <v>8</v>
      </c>
      <c r="C98" s="494"/>
      <c r="D98" s="488"/>
      <c r="E98" s="488"/>
      <c r="F98" s="488"/>
      <c r="G98" s="495"/>
      <c r="H98" s="80"/>
      <c r="I98" s="80"/>
      <c r="J98" s="52"/>
      <c r="K98" s="52"/>
      <c r="L98" s="488"/>
      <c r="M98" s="488"/>
      <c r="N98" s="489"/>
      <c r="O98" s="99"/>
      <c r="P98" s="98">
        <v>8</v>
      </c>
      <c r="Q98" s="494"/>
      <c r="R98" s="488"/>
      <c r="S98" s="488"/>
      <c r="T98" s="488"/>
      <c r="U98" s="495"/>
      <c r="V98" s="80"/>
      <c r="W98" s="80"/>
      <c r="X98" s="52"/>
      <c r="Y98" s="52"/>
      <c r="Z98" s="488"/>
      <c r="AA98" s="488"/>
      <c r="AB98" s="489"/>
      <c r="AD98" s="24" t="str">
        <f t="shared" si="4"/>
        <v/>
      </c>
      <c r="AE98" s="24" t="str">
        <f t="shared" si="5"/>
        <v/>
      </c>
    </row>
    <row r="99" spans="2:31" s="24" customFormat="1" ht="17.25" customHeight="1">
      <c r="B99" s="96">
        <v>9</v>
      </c>
      <c r="C99" s="494"/>
      <c r="D99" s="488"/>
      <c r="E99" s="488"/>
      <c r="F99" s="488"/>
      <c r="G99" s="495"/>
      <c r="H99" s="80"/>
      <c r="I99" s="80"/>
      <c r="J99" s="52"/>
      <c r="K99" s="52"/>
      <c r="L99" s="488"/>
      <c r="M99" s="488"/>
      <c r="N99" s="489"/>
      <c r="O99" s="99"/>
      <c r="P99" s="98">
        <v>9</v>
      </c>
      <c r="Q99" s="494"/>
      <c r="R99" s="488"/>
      <c r="S99" s="488"/>
      <c r="T99" s="488"/>
      <c r="U99" s="495"/>
      <c r="V99" s="80"/>
      <c r="W99" s="80"/>
      <c r="X99" s="52"/>
      <c r="Y99" s="52"/>
      <c r="Z99" s="488"/>
      <c r="AA99" s="488"/>
      <c r="AB99" s="489"/>
      <c r="AD99" s="24" t="str">
        <f t="shared" si="4"/>
        <v/>
      </c>
      <c r="AE99" s="24" t="str">
        <f t="shared" si="5"/>
        <v/>
      </c>
    </row>
    <row r="100" spans="2:31" s="24" customFormat="1" ht="17.25" customHeight="1">
      <c r="B100" s="96">
        <v>10</v>
      </c>
      <c r="C100" s="494"/>
      <c r="D100" s="488"/>
      <c r="E100" s="488"/>
      <c r="F100" s="488"/>
      <c r="G100" s="495"/>
      <c r="H100" s="80"/>
      <c r="I100" s="80"/>
      <c r="J100" s="52"/>
      <c r="K100" s="52"/>
      <c r="L100" s="488"/>
      <c r="M100" s="488"/>
      <c r="N100" s="489"/>
      <c r="O100" s="99"/>
      <c r="P100" s="98">
        <v>10</v>
      </c>
      <c r="Q100" s="494"/>
      <c r="R100" s="488"/>
      <c r="S100" s="488"/>
      <c r="T100" s="488"/>
      <c r="U100" s="495"/>
      <c r="V100" s="80"/>
      <c r="W100" s="80"/>
      <c r="X100" s="52"/>
      <c r="Y100" s="52"/>
      <c r="Z100" s="488"/>
      <c r="AA100" s="488"/>
      <c r="AB100" s="489"/>
      <c r="AD100" s="24" t="str">
        <f t="shared" si="4"/>
        <v/>
      </c>
      <c r="AE100" s="24" t="str">
        <f t="shared" si="5"/>
        <v/>
      </c>
    </row>
    <row r="101" spans="2:31" s="24" customFormat="1" ht="17.25" customHeight="1">
      <c r="B101" s="96">
        <v>11</v>
      </c>
      <c r="C101" s="494"/>
      <c r="D101" s="488"/>
      <c r="E101" s="488"/>
      <c r="F101" s="488"/>
      <c r="G101" s="495"/>
      <c r="H101" s="80"/>
      <c r="I101" s="80"/>
      <c r="J101" s="52"/>
      <c r="K101" s="52"/>
      <c r="L101" s="488"/>
      <c r="M101" s="488"/>
      <c r="N101" s="489"/>
      <c r="O101" s="99"/>
      <c r="P101" s="98">
        <v>11</v>
      </c>
      <c r="Q101" s="494"/>
      <c r="R101" s="488"/>
      <c r="S101" s="488"/>
      <c r="T101" s="488"/>
      <c r="U101" s="495"/>
      <c r="V101" s="80"/>
      <c r="W101" s="80"/>
      <c r="X101" s="52"/>
      <c r="Y101" s="52"/>
      <c r="Z101" s="488"/>
      <c r="AA101" s="488"/>
      <c r="AB101" s="489"/>
      <c r="AD101" s="24" t="str">
        <f t="shared" si="4"/>
        <v/>
      </c>
      <c r="AE101" s="24" t="str">
        <f t="shared" si="5"/>
        <v/>
      </c>
    </row>
    <row r="102" spans="2:31" s="24" customFormat="1" ht="17.25" customHeight="1">
      <c r="B102" s="96">
        <v>12</v>
      </c>
      <c r="C102" s="494"/>
      <c r="D102" s="488"/>
      <c r="E102" s="488"/>
      <c r="F102" s="488"/>
      <c r="G102" s="495"/>
      <c r="H102" s="80"/>
      <c r="I102" s="80"/>
      <c r="J102" s="52"/>
      <c r="K102" s="52"/>
      <c r="L102" s="488"/>
      <c r="M102" s="488"/>
      <c r="N102" s="489"/>
      <c r="O102" s="99"/>
      <c r="P102" s="98">
        <v>12</v>
      </c>
      <c r="Q102" s="494"/>
      <c r="R102" s="488"/>
      <c r="S102" s="488"/>
      <c r="T102" s="488"/>
      <c r="U102" s="495"/>
      <c r="V102" s="80"/>
      <c r="W102" s="80"/>
      <c r="X102" s="52"/>
      <c r="Y102" s="52"/>
      <c r="Z102" s="488"/>
      <c r="AA102" s="488"/>
      <c r="AB102" s="489"/>
      <c r="AD102" s="24" t="str">
        <f t="shared" si="4"/>
        <v/>
      </c>
      <c r="AE102" s="24" t="str">
        <f t="shared" si="5"/>
        <v/>
      </c>
    </row>
    <row r="103" spans="2:31" s="24" customFormat="1" ht="17.25" customHeight="1">
      <c r="B103" s="96">
        <v>13</v>
      </c>
      <c r="C103" s="494"/>
      <c r="D103" s="488"/>
      <c r="E103" s="488"/>
      <c r="F103" s="488"/>
      <c r="G103" s="495"/>
      <c r="H103" s="80"/>
      <c r="I103" s="80"/>
      <c r="J103" s="52"/>
      <c r="K103" s="52"/>
      <c r="L103" s="488"/>
      <c r="M103" s="488"/>
      <c r="N103" s="489"/>
      <c r="O103" s="99"/>
      <c r="P103" s="98">
        <v>13</v>
      </c>
      <c r="Q103" s="494"/>
      <c r="R103" s="488"/>
      <c r="S103" s="488"/>
      <c r="T103" s="488"/>
      <c r="U103" s="495"/>
      <c r="V103" s="80"/>
      <c r="W103" s="80"/>
      <c r="X103" s="52"/>
      <c r="Y103" s="52"/>
      <c r="Z103" s="488"/>
      <c r="AA103" s="488"/>
      <c r="AB103" s="489"/>
      <c r="AD103" s="24" t="str">
        <f t="shared" si="4"/>
        <v/>
      </c>
      <c r="AE103" s="24" t="str">
        <f t="shared" si="5"/>
        <v/>
      </c>
    </row>
    <row r="104" spans="2:31" s="24" customFormat="1" ht="17.25" customHeight="1" thickBot="1">
      <c r="B104" s="100">
        <v>14</v>
      </c>
      <c r="C104" s="496"/>
      <c r="D104" s="483"/>
      <c r="E104" s="483"/>
      <c r="F104" s="483"/>
      <c r="G104" s="497"/>
      <c r="H104" s="81"/>
      <c r="I104" s="81"/>
      <c r="J104" s="53"/>
      <c r="K104" s="53"/>
      <c r="L104" s="483"/>
      <c r="M104" s="483"/>
      <c r="N104" s="484"/>
      <c r="O104" s="99"/>
      <c r="P104" s="101">
        <v>14</v>
      </c>
      <c r="Q104" s="496"/>
      <c r="R104" s="483"/>
      <c r="S104" s="483"/>
      <c r="T104" s="483"/>
      <c r="U104" s="497"/>
      <c r="V104" s="81"/>
      <c r="W104" s="81"/>
      <c r="X104" s="53"/>
      <c r="Y104" s="53"/>
      <c r="Z104" s="483"/>
      <c r="AA104" s="483"/>
      <c r="AB104" s="484"/>
      <c r="AD104" s="24" t="str">
        <f>CONCATENATE(H104,L104)</f>
        <v/>
      </c>
      <c r="AE104" s="24" t="str">
        <f t="shared" si="5"/>
        <v/>
      </c>
    </row>
    <row r="105" spans="2:31" ht="9.75" customHeight="1">
      <c r="P105" s="23"/>
      <c r="AA105" s="25"/>
      <c r="AB105" s="25"/>
    </row>
    <row r="106" spans="2:31" ht="13.5" customHeight="1" thickBot="1">
      <c r="B106" s="23" t="s">
        <v>36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23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pans="2:31" s="24" customFormat="1" ht="17.25" customHeight="1" thickBot="1">
      <c r="B107" s="105">
        <v>1</v>
      </c>
      <c r="C107" s="498"/>
      <c r="D107" s="499"/>
      <c r="E107" s="499"/>
      <c r="F107" s="499"/>
      <c r="G107" s="500"/>
      <c r="H107" s="55"/>
      <c r="I107" s="54"/>
      <c r="J107" s="54"/>
      <c r="K107" s="54"/>
      <c r="L107" s="499"/>
      <c r="M107" s="499"/>
      <c r="N107" s="525"/>
      <c r="O107" s="107"/>
      <c r="P107" s="527" t="s">
        <v>22</v>
      </c>
      <c r="Q107" s="528"/>
      <c r="R107" s="528"/>
      <c r="S107" s="528"/>
      <c r="T107" s="528"/>
      <c r="U107" s="528"/>
      <c r="V107" s="528"/>
      <c r="W107" s="528"/>
      <c r="X107" s="528"/>
      <c r="Y107" s="528"/>
      <c r="Z107" s="528"/>
      <c r="AA107" s="528"/>
      <c r="AB107" s="529"/>
      <c r="AD107" s="24" t="str">
        <f t="shared" ref="AD107:AD119" si="6">CONCATENATE(H107,L107)</f>
        <v/>
      </c>
    </row>
    <row r="108" spans="2:31" s="24" customFormat="1" ht="17.25" customHeight="1">
      <c r="B108" s="96">
        <v>2</v>
      </c>
      <c r="C108" s="494"/>
      <c r="D108" s="488"/>
      <c r="E108" s="488"/>
      <c r="F108" s="488"/>
      <c r="G108" s="495"/>
      <c r="H108" s="80"/>
      <c r="I108" s="80"/>
      <c r="J108" s="52"/>
      <c r="K108" s="52"/>
      <c r="L108" s="488"/>
      <c r="M108" s="488"/>
      <c r="N108" s="489"/>
      <c r="O108" s="107"/>
      <c r="P108" s="108" t="s">
        <v>17</v>
      </c>
      <c r="Q108" s="482" t="s">
        <v>23</v>
      </c>
      <c r="R108" s="482"/>
      <c r="S108" s="482" t="s">
        <v>24</v>
      </c>
      <c r="T108" s="482"/>
      <c r="U108" s="482" t="s">
        <v>25</v>
      </c>
      <c r="V108" s="482"/>
      <c r="W108" s="482" t="s">
        <v>26</v>
      </c>
      <c r="X108" s="482"/>
      <c r="Y108" s="482" t="s">
        <v>27</v>
      </c>
      <c r="Z108" s="482"/>
      <c r="AA108" s="482" t="s">
        <v>28</v>
      </c>
      <c r="AB108" s="530"/>
      <c r="AD108" s="24" t="str">
        <f t="shared" si="6"/>
        <v/>
      </c>
    </row>
    <row r="109" spans="2:31" s="24" customFormat="1" ht="17.25" customHeight="1">
      <c r="B109" s="96">
        <v>3</v>
      </c>
      <c r="C109" s="494"/>
      <c r="D109" s="488"/>
      <c r="E109" s="488"/>
      <c r="F109" s="488"/>
      <c r="G109" s="495"/>
      <c r="H109" s="80"/>
      <c r="I109" s="80"/>
      <c r="J109" s="52"/>
      <c r="K109" s="52"/>
      <c r="L109" s="488"/>
      <c r="M109" s="488"/>
      <c r="N109" s="489"/>
      <c r="O109" s="107"/>
      <c r="P109" s="109" t="s">
        <v>29</v>
      </c>
      <c r="Q109" s="485">
        <f>COUNTIF($AD$75:$AE$120,CONCATENATE($P109,Q$108))</f>
        <v>0</v>
      </c>
      <c r="R109" s="486"/>
      <c r="S109" s="485">
        <f>COUNTIF($AD$75:$AE$120,CONCATENATE($P109,S$108))</f>
        <v>0</v>
      </c>
      <c r="T109" s="486"/>
      <c r="U109" s="485">
        <f>COUNTIF($AD$75:$AE$120,CONCATENATE($P109,U$108))</f>
        <v>0</v>
      </c>
      <c r="V109" s="486"/>
      <c r="W109" s="485">
        <f>COUNTIF($AD$75:$AE$120,CONCATENATE($P109,W$108))</f>
        <v>0</v>
      </c>
      <c r="X109" s="486"/>
      <c r="Y109" s="485">
        <f>COUNTIF($AD$75:$AE$120,CONCATENATE($P109,Y$108))</f>
        <v>0</v>
      </c>
      <c r="Z109" s="486"/>
      <c r="AA109" s="485">
        <f>SUM(Q109:Z109)</f>
        <v>0</v>
      </c>
      <c r="AB109" s="493"/>
      <c r="AD109" s="24" t="str">
        <f t="shared" si="6"/>
        <v/>
      </c>
    </row>
    <row r="110" spans="2:31" s="24" customFormat="1" ht="17.25" customHeight="1" thickBot="1">
      <c r="B110" s="96">
        <v>4</v>
      </c>
      <c r="C110" s="494"/>
      <c r="D110" s="488"/>
      <c r="E110" s="488"/>
      <c r="F110" s="488"/>
      <c r="G110" s="495"/>
      <c r="H110" s="80"/>
      <c r="I110" s="80"/>
      <c r="J110" s="52"/>
      <c r="K110" s="52"/>
      <c r="L110" s="488"/>
      <c r="M110" s="488"/>
      <c r="N110" s="489"/>
      <c r="O110" s="107"/>
      <c r="P110" s="110" t="s">
        <v>30</v>
      </c>
      <c r="Q110" s="491">
        <f>COUNTIF($AD$75:$AE$120,CONCATENATE($P110,Q$108))</f>
        <v>0</v>
      </c>
      <c r="R110" s="492"/>
      <c r="S110" s="491">
        <f>COUNTIF($AD$75:$AE$120,CONCATENATE($P110,S$108))</f>
        <v>0</v>
      </c>
      <c r="T110" s="492"/>
      <c r="U110" s="491">
        <f>COUNTIF($AD$75:$AE$120,CONCATENATE($P110,U$108))</f>
        <v>0</v>
      </c>
      <c r="V110" s="492"/>
      <c r="W110" s="491">
        <f>COUNTIF($AD$75:$AE$120,CONCATENATE($P110,W$108))</f>
        <v>0</v>
      </c>
      <c r="X110" s="492"/>
      <c r="Y110" s="491">
        <f>COUNTIF($AD$75:$AE$120,CONCATENATE($P110,Y$108))</f>
        <v>0</v>
      </c>
      <c r="Z110" s="492"/>
      <c r="AA110" s="491">
        <f>SUM(Q110:Z110)</f>
        <v>0</v>
      </c>
      <c r="AB110" s="532"/>
      <c r="AD110" s="24" t="str">
        <f t="shared" si="6"/>
        <v/>
      </c>
    </row>
    <row r="111" spans="2:31" s="24" customFormat="1" ht="17.25" customHeight="1">
      <c r="B111" s="96">
        <v>5</v>
      </c>
      <c r="C111" s="494"/>
      <c r="D111" s="488"/>
      <c r="E111" s="488"/>
      <c r="F111" s="488"/>
      <c r="G111" s="495"/>
      <c r="H111" s="80"/>
      <c r="I111" s="80"/>
      <c r="J111" s="52"/>
      <c r="K111" s="52"/>
      <c r="L111" s="488"/>
      <c r="M111" s="488"/>
      <c r="N111" s="489"/>
      <c r="O111" s="107"/>
      <c r="P111" s="102"/>
      <c r="Q111" s="107"/>
      <c r="R111" s="107"/>
      <c r="S111" s="107"/>
      <c r="T111" s="107"/>
      <c r="U111" s="107"/>
      <c r="V111" s="107"/>
      <c r="W111" s="107"/>
      <c r="X111" s="111"/>
      <c r="Y111" s="111"/>
      <c r="Z111" s="111"/>
      <c r="AA111" s="111"/>
      <c r="AB111" s="111"/>
      <c r="AD111" s="24" t="str">
        <f t="shared" si="6"/>
        <v/>
      </c>
    </row>
    <row r="112" spans="2:31" s="24" customFormat="1" ht="17.25" customHeight="1">
      <c r="B112" s="96">
        <v>6</v>
      </c>
      <c r="C112" s="494"/>
      <c r="D112" s="488"/>
      <c r="E112" s="488"/>
      <c r="F112" s="488"/>
      <c r="G112" s="495"/>
      <c r="H112" s="80"/>
      <c r="I112" s="80"/>
      <c r="J112" s="52"/>
      <c r="K112" s="52"/>
      <c r="L112" s="488"/>
      <c r="M112" s="488"/>
      <c r="N112" s="489"/>
      <c r="O112" s="107"/>
      <c r="P112" s="112"/>
      <c r="Q112" s="107"/>
      <c r="R112" s="107"/>
      <c r="S112" s="107"/>
      <c r="T112" s="107"/>
      <c r="AD112" s="24" t="str">
        <f t="shared" si="6"/>
        <v/>
      </c>
    </row>
    <row r="113" spans="2:30" s="24" customFormat="1" ht="17.25" customHeight="1">
      <c r="B113" s="96">
        <v>7</v>
      </c>
      <c r="C113" s="494"/>
      <c r="D113" s="488"/>
      <c r="E113" s="488"/>
      <c r="F113" s="488"/>
      <c r="G113" s="495"/>
      <c r="H113" s="80"/>
      <c r="I113" s="80"/>
      <c r="J113" s="52"/>
      <c r="K113" s="52"/>
      <c r="L113" s="488"/>
      <c r="M113" s="488"/>
      <c r="N113" s="489"/>
      <c r="O113" s="107"/>
      <c r="P113" s="113"/>
      <c r="Q113" s="107"/>
      <c r="R113" s="107"/>
      <c r="S113" s="107"/>
      <c r="T113" s="107"/>
      <c r="AD113" s="24" t="str">
        <f t="shared" si="6"/>
        <v/>
      </c>
    </row>
    <row r="114" spans="2:30" s="24" customFormat="1" ht="17.25" customHeight="1">
      <c r="B114" s="96">
        <v>8</v>
      </c>
      <c r="C114" s="494"/>
      <c r="D114" s="488"/>
      <c r="E114" s="488"/>
      <c r="F114" s="488"/>
      <c r="G114" s="495"/>
      <c r="H114" s="80"/>
      <c r="I114" s="80"/>
      <c r="J114" s="52"/>
      <c r="K114" s="52"/>
      <c r="L114" s="488"/>
      <c r="M114" s="488"/>
      <c r="N114" s="489"/>
      <c r="O114" s="107"/>
      <c r="P114" s="114"/>
      <c r="Q114" s="107"/>
      <c r="R114" s="107"/>
      <c r="S114" s="107"/>
      <c r="T114" s="107"/>
      <c r="AD114" s="24" t="str">
        <f t="shared" si="6"/>
        <v/>
      </c>
    </row>
    <row r="115" spans="2:30" s="24" customFormat="1" ht="17.25" customHeight="1">
      <c r="B115" s="96">
        <v>9</v>
      </c>
      <c r="C115" s="494"/>
      <c r="D115" s="488"/>
      <c r="E115" s="488"/>
      <c r="F115" s="488"/>
      <c r="G115" s="495"/>
      <c r="H115" s="80"/>
      <c r="I115" s="80"/>
      <c r="J115" s="52"/>
      <c r="K115" s="52"/>
      <c r="L115" s="488"/>
      <c r="M115" s="488"/>
      <c r="N115" s="489"/>
      <c r="O115" s="107"/>
      <c r="P115" s="490" t="s">
        <v>134</v>
      </c>
      <c r="Q115" s="490"/>
      <c r="R115" s="490"/>
      <c r="S115" s="490"/>
      <c r="T115" s="490"/>
      <c r="U115" s="490"/>
      <c r="V115" s="490"/>
      <c r="W115" s="490"/>
      <c r="X115" s="490"/>
      <c r="Y115" s="490"/>
      <c r="Z115" s="490"/>
      <c r="AA115" s="490"/>
      <c r="AB115" s="111"/>
      <c r="AD115" s="24" t="str">
        <f t="shared" si="6"/>
        <v/>
      </c>
    </row>
    <row r="116" spans="2:30" s="24" customFormat="1" ht="17.25" customHeight="1">
      <c r="B116" s="96">
        <v>10</v>
      </c>
      <c r="C116" s="494"/>
      <c r="D116" s="488"/>
      <c r="E116" s="488"/>
      <c r="F116" s="488"/>
      <c r="G116" s="495"/>
      <c r="H116" s="80"/>
      <c r="I116" s="80"/>
      <c r="J116" s="52"/>
      <c r="K116" s="52"/>
      <c r="L116" s="488"/>
      <c r="M116" s="488"/>
      <c r="N116" s="489"/>
      <c r="O116" s="107"/>
      <c r="P116" s="102"/>
      <c r="Q116" s="107"/>
      <c r="R116" s="107"/>
      <c r="S116" s="107"/>
      <c r="T116" s="107"/>
      <c r="U116" s="107"/>
      <c r="V116" s="107"/>
      <c r="W116" s="107"/>
      <c r="X116" s="111"/>
      <c r="Y116" s="111"/>
      <c r="Z116" s="111"/>
      <c r="AA116" s="111"/>
      <c r="AB116" s="111"/>
      <c r="AD116" s="24" t="str">
        <f t="shared" si="6"/>
        <v/>
      </c>
    </row>
    <row r="117" spans="2:30" s="24" customFormat="1" ht="17.25" customHeight="1">
      <c r="B117" s="96">
        <v>11</v>
      </c>
      <c r="C117" s="494"/>
      <c r="D117" s="488"/>
      <c r="E117" s="488"/>
      <c r="F117" s="488"/>
      <c r="G117" s="495"/>
      <c r="H117" s="80"/>
      <c r="I117" s="80"/>
      <c r="J117" s="52"/>
      <c r="K117" s="52"/>
      <c r="L117" s="488"/>
      <c r="M117" s="488"/>
      <c r="N117" s="489"/>
      <c r="O117" s="107"/>
      <c r="P117" s="487" t="s">
        <v>31</v>
      </c>
      <c r="Q117" s="487"/>
      <c r="R117" s="487"/>
      <c r="S117" s="487"/>
      <c r="T117" s="487"/>
      <c r="U117" s="487"/>
      <c r="V117" s="487"/>
      <c r="W117" s="487"/>
      <c r="X117" s="487"/>
      <c r="Y117" s="487"/>
      <c r="Z117" s="487"/>
      <c r="AA117" s="487"/>
      <c r="AB117" s="111"/>
      <c r="AD117" s="24" t="str">
        <f t="shared" si="6"/>
        <v/>
      </c>
    </row>
    <row r="118" spans="2:30" s="24" customFormat="1" ht="17.25" customHeight="1">
      <c r="B118" s="96">
        <v>12</v>
      </c>
      <c r="C118" s="494"/>
      <c r="D118" s="488"/>
      <c r="E118" s="488"/>
      <c r="F118" s="488"/>
      <c r="G118" s="495"/>
      <c r="H118" s="80"/>
      <c r="I118" s="80"/>
      <c r="J118" s="52"/>
      <c r="K118" s="52"/>
      <c r="L118" s="488"/>
      <c r="M118" s="488"/>
      <c r="N118" s="489"/>
      <c r="O118" s="107"/>
      <c r="P118" s="487"/>
      <c r="Q118" s="487"/>
      <c r="R118" s="487"/>
      <c r="S118" s="487"/>
      <c r="T118" s="487"/>
      <c r="U118" s="487"/>
      <c r="V118" s="487"/>
      <c r="W118" s="487"/>
      <c r="X118" s="487"/>
      <c r="Y118" s="487"/>
      <c r="Z118" s="487"/>
      <c r="AA118" s="487"/>
      <c r="AB118" s="111"/>
      <c r="AD118" s="24" t="str">
        <f t="shared" si="6"/>
        <v/>
      </c>
    </row>
    <row r="119" spans="2:30" s="24" customFormat="1" ht="17.25" customHeight="1">
      <c r="B119" s="96">
        <v>13</v>
      </c>
      <c r="C119" s="494"/>
      <c r="D119" s="488"/>
      <c r="E119" s="488"/>
      <c r="F119" s="488"/>
      <c r="G119" s="495"/>
      <c r="H119" s="80"/>
      <c r="I119" s="80"/>
      <c r="J119" s="52"/>
      <c r="K119" s="52"/>
      <c r="L119" s="488"/>
      <c r="M119" s="488"/>
      <c r="N119" s="489"/>
      <c r="O119" s="107"/>
      <c r="P119" s="487"/>
      <c r="Q119" s="487"/>
      <c r="R119" s="487"/>
      <c r="S119" s="487"/>
      <c r="T119" s="487"/>
      <c r="U119" s="487"/>
      <c r="V119" s="487"/>
      <c r="W119" s="487"/>
      <c r="X119" s="487"/>
      <c r="Y119" s="487"/>
      <c r="Z119" s="487"/>
      <c r="AA119" s="487"/>
      <c r="AB119" s="111"/>
      <c r="AD119" s="24" t="str">
        <f t="shared" si="6"/>
        <v/>
      </c>
    </row>
    <row r="120" spans="2:30" s="24" customFormat="1" ht="17.25" customHeight="1" thickBot="1">
      <c r="B120" s="100">
        <v>14</v>
      </c>
      <c r="C120" s="496"/>
      <c r="D120" s="483"/>
      <c r="E120" s="483"/>
      <c r="F120" s="483"/>
      <c r="G120" s="497"/>
      <c r="H120" s="81"/>
      <c r="I120" s="81"/>
      <c r="J120" s="53"/>
      <c r="K120" s="53"/>
      <c r="L120" s="483"/>
      <c r="M120" s="483"/>
      <c r="N120" s="484"/>
      <c r="O120" s="107"/>
      <c r="P120" s="487"/>
      <c r="Q120" s="487"/>
      <c r="R120" s="487"/>
      <c r="S120" s="487"/>
      <c r="T120" s="487"/>
      <c r="U120" s="487"/>
      <c r="V120" s="487"/>
      <c r="W120" s="487"/>
      <c r="X120" s="487"/>
      <c r="Y120" s="487"/>
      <c r="Z120" s="487"/>
      <c r="AA120" s="487"/>
      <c r="AB120" s="111"/>
      <c r="AD120" s="24" t="str">
        <f>CONCATENATE(H120,L120)</f>
        <v/>
      </c>
    </row>
  </sheetData>
  <sheetProtection selectLockedCells="1"/>
  <mergeCells count="370">
    <mergeCell ref="S3:Y3"/>
    <mergeCell ref="Q3:R3"/>
    <mergeCell ref="B3:H3"/>
    <mergeCell ref="B68:F68"/>
    <mergeCell ref="G68:O68"/>
    <mergeCell ref="P68:T68"/>
    <mergeCell ref="U68:AB68"/>
    <mergeCell ref="B7:F7"/>
    <mergeCell ref="G7:AB7"/>
    <mergeCell ref="G8:O8"/>
    <mergeCell ref="L19:N19"/>
    <mergeCell ref="L20:N20"/>
    <mergeCell ref="L21:N21"/>
    <mergeCell ref="L22:N22"/>
    <mergeCell ref="L23:N23"/>
    <mergeCell ref="J3:P3"/>
    <mergeCell ref="P8:T8"/>
    <mergeCell ref="Q23:U23"/>
    <mergeCell ref="B10:AA10"/>
    <mergeCell ref="B11:AA11"/>
    <mergeCell ref="L14:N14"/>
    <mergeCell ref="Z14:AB14"/>
    <mergeCell ref="Z15:AB15"/>
    <mergeCell ref="Z16:AB16"/>
    <mergeCell ref="Z22:AB22"/>
    <mergeCell ref="Z23:AB23"/>
    <mergeCell ref="Z24:AB24"/>
    <mergeCell ref="AA110:AB110"/>
    <mergeCell ref="U108:V108"/>
    <mergeCell ref="W110:X110"/>
    <mergeCell ref="Y110:Z110"/>
    <mergeCell ref="Y108:Z108"/>
    <mergeCell ref="AA108:AB108"/>
    <mergeCell ref="Z82:AB82"/>
    <mergeCell ref="Z83:AB83"/>
    <mergeCell ref="Z79:AB79"/>
    <mergeCell ref="Z81:AB81"/>
    <mergeCell ref="Z76:AB76"/>
    <mergeCell ref="Q74:U74"/>
    <mergeCell ref="Q92:U92"/>
    <mergeCell ref="Q93:U93"/>
    <mergeCell ref="Q44:U44"/>
    <mergeCell ref="Q100:U100"/>
    <mergeCell ref="Q101:U101"/>
    <mergeCell ref="Z102:AB102"/>
    <mergeCell ref="Z103:AB103"/>
    <mergeCell ref="Z37:AB37"/>
    <mergeCell ref="Z38:AB38"/>
    <mergeCell ref="L43:N43"/>
    <mergeCell ref="L44:N44"/>
    <mergeCell ref="U50:V50"/>
    <mergeCell ref="U48:V48"/>
    <mergeCell ref="L103:N103"/>
    <mergeCell ref="AA48:AB48"/>
    <mergeCell ref="Q49:R49"/>
    <mergeCell ref="S49:T49"/>
    <mergeCell ref="U49:V49"/>
    <mergeCell ref="W49:X49"/>
    <mergeCell ref="AA49:AB49"/>
    <mergeCell ref="Q84:U84"/>
    <mergeCell ref="Q50:R50"/>
    <mergeCell ref="S50:T50"/>
    <mergeCell ref="P57:AA60"/>
    <mergeCell ref="Q63:R63"/>
    <mergeCell ref="S63:Y63"/>
    <mergeCell ref="W50:X50"/>
    <mergeCell ref="P55:AA55"/>
    <mergeCell ref="Y49:Z49"/>
    <mergeCell ref="J63:P63"/>
    <mergeCell ref="L79:N79"/>
    <mergeCell ref="AA50:AB50"/>
    <mergeCell ref="L51:N51"/>
    <mergeCell ref="Z39:AB39"/>
    <mergeCell ref="Z40:AB40"/>
    <mergeCell ref="Z41:AB41"/>
    <mergeCell ref="Z42:AB42"/>
    <mergeCell ref="Z43:AB43"/>
    <mergeCell ref="P47:AB47"/>
    <mergeCell ref="Q48:R48"/>
    <mergeCell ref="Q42:U42"/>
    <mergeCell ref="Q43:U43"/>
    <mergeCell ref="Q41:U41"/>
    <mergeCell ref="Z31:AB31"/>
    <mergeCell ref="Z32:AB32"/>
    <mergeCell ref="Z33:AB33"/>
    <mergeCell ref="Z34:AB34"/>
    <mergeCell ref="Z35:AB35"/>
    <mergeCell ref="Q27:U27"/>
    <mergeCell ref="Q28:U28"/>
    <mergeCell ref="L36:N36"/>
    <mergeCell ref="L37:N37"/>
    <mergeCell ref="Q31:U31"/>
    <mergeCell ref="Q32:U32"/>
    <mergeCell ref="Z25:AB25"/>
    <mergeCell ref="Z26:AB26"/>
    <mergeCell ref="Z27:AB27"/>
    <mergeCell ref="Q91:U91"/>
    <mergeCell ref="Z28:AB28"/>
    <mergeCell ref="L31:N31"/>
    <mergeCell ref="L32:N32"/>
    <mergeCell ref="P107:AB107"/>
    <mergeCell ref="Q108:R108"/>
    <mergeCell ref="S108:T108"/>
    <mergeCell ref="Q104:U104"/>
    <mergeCell ref="Z104:AB104"/>
    <mergeCell ref="Q102:U102"/>
    <mergeCell ref="Q99:U99"/>
    <mergeCell ref="S48:T48"/>
    <mergeCell ref="L47:N47"/>
    <mergeCell ref="L57:N57"/>
    <mergeCell ref="L33:N33"/>
    <mergeCell ref="Z100:AB100"/>
    <mergeCell ref="Z101:AB101"/>
    <mergeCell ref="Q36:U36"/>
    <mergeCell ref="Q37:U37"/>
    <mergeCell ref="Q38:U38"/>
    <mergeCell ref="Z36:AB36"/>
    <mergeCell ref="C99:G99"/>
    <mergeCell ref="C100:G100"/>
    <mergeCell ref="C101:G101"/>
    <mergeCell ref="C102:G102"/>
    <mergeCell ref="C103:G103"/>
    <mergeCell ref="L97:N97"/>
    <mergeCell ref="C98:G98"/>
    <mergeCell ref="L107:N107"/>
    <mergeCell ref="L108:N108"/>
    <mergeCell ref="L104:N104"/>
    <mergeCell ref="L102:N102"/>
    <mergeCell ref="L80:N80"/>
    <mergeCell ref="L81:N81"/>
    <mergeCell ref="L93:N93"/>
    <mergeCell ref="L94:N94"/>
    <mergeCell ref="C74:G74"/>
    <mergeCell ref="C92:G92"/>
    <mergeCell ref="L91:N91"/>
    <mergeCell ref="L92:N92"/>
    <mergeCell ref="B63:H63"/>
    <mergeCell ref="C91:G91"/>
    <mergeCell ref="L74:N74"/>
    <mergeCell ref="L75:N75"/>
    <mergeCell ref="L64:O64"/>
    <mergeCell ref="L58:N58"/>
    <mergeCell ref="L59:N59"/>
    <mergeCell ref="L60:N60"/>
    <mergeCell ref="L48:N48"/>
    <mergeCell ref="L49:N49"/>
    <mergeCell ref="L50:N50"/>
    <mergeCell ref="L55:N55"/>
    <mergeCell ref="L56:N56"/>
    <mergeCell ref="L52:N52"/>
    <mergeCell ref="L53:N53"/>
    <mergeCell ref="L54:N54"/>
    <mergeCell ref="Z77:AB77"/>
    <mergeCell ref="Z78:AB78"/>
    <mergeCell ref="G69:O69"/>
    <mergeCell ref="Q81:U81"/>
    <mergeCell ref="C95:G95"/>
    <mergeCell ref="C97:G97"/>
    <mergeCell ref="C96:G96"/>
    <mergeCell ref="L96:N96"/>
    <mergeCell ref="C84:G84"/>
    <mergeCell ref="Z95:AB95"/>
    <mergeCell ref="Z96:AB96"/>
    <mergeCell ref="Z97:AB97"/>
    <mergeCell ref="Q77:U77"/>
    <mergeCell ref="Q78:U78"/>
    <mergeCell ref="Q79:U79"/>
    <mergeCell ref="Q80:U80"/>
    <mergeCell ref="Q86:U86"/>
    <mergeCell ref="Q87:U87"/>
    <mergeCell ref="Q88:U88"/>
    <mergeCell ref="L86:N86"/>
    <mergeCell ref="L87:N87"/>
    <mergeCell ref="L88:N88"/>
    <mergeCell ref="C87:G87"/>
    <mergeCell ref="C88:G88"/>
    <mergeCell ref="Z98:AB98"/>
    <mergeCell ref="Z99:AB99"/>
    <mergeCell ref="L101:N101"/>
    <mergeCell ref="Z91:AB91"/>
    <mergeCell ref="Z92:AB92"/>
    <mergeCell ref="Z93:AB93"/>
    <mergeCell ref="Z94:AB94"/>
    <mergeCell ref="L95:N95"/>
    <mergeCell ref="L98:N98"/>
    <mergeCell ref="L99:N99"/>
    <mergeCell ref="L100:N100"/>
    <mergeCell ref="Z74:AB74"/>
    <mergeCell ref="Z75:AB75"/>
    <mergeCell ref="C93:G93"/>
    <mergeCell ref="C94:G94"/>
    <mergeCell ref="Z85:AB85"/>
    <mergeCell ref="P69:T69"/>
    <mergeCell ref="U69:AB69"/>
    <mergeCell ref="B70:AA70"/>
    <mergeCell ref="B71:AA71"/>
    <mergeCell ref="L76:N76"/>
    <mergeCell ref="L77:N77"/>
    <mergeCell ref="L78:N78"/>
    <mergeCell ref="Q82:U82"/>
    <mergeCell ref="C81:G81"/>
    <mergeCell ref="C82:G82"/>
    <mergeCell ref="L84:N84"/>
    <mergeCell ref="Z84:AB84"/>
    <mergeCell ref="Z80:AB80"/>
    <mergeCell ref="C83:G83"/>
    <mergeCell ref="C85:G85"/>
    <mergeCell ref="C86:G86"/>
    <mergeCell ref="L82:N82"/>
    <mergeCell ref="L83:N83"/>
    <mergeCell ref="C76:G76"/>
    <mergeCell ref="C43:G43"/>
    <mergeCell ref="C44:G44"/>
    <mergeCell ref="C25:G25"/>
    <mergeCell ref="C26:G26"/>
    <mergeCell ref="C27:G27"/>
    <mergeCell ref="C28:G28"/>
    <mergeCell ref="C33:G33"/>
    <mergeCell ref="C34:G34"/>
    <mergeCell ref="C31:G31"/>
    <mergeCell ref="C32:G32"/>
    <mergeCell ref="C37:G37"/>
    <mergeCell ref="C38:G38"/>
    <mergeCell ref="C35:G35"/>
    <mergeCell ref="C36:G36"/>
    <mergeCell ref="C22:G22"/>
    <mergeCell ref="C23:G23"/>
    <mergeCell ref="C24:G24"/>
    <mergeCell ref="C39:G39"/>
    <mergeCell ref="C40:G40"/>
    <mergeCell ref="C41:G41"/>
    <mergeCell ref="C42:G42"/>
    <mergeCell ref="L34:N34"/>
    <mergeCell ref="L35:N35"/>
    <mergeCell ref="L38:N38"/>
    <mergeCell ref="L39:N39"/>
    <mergeCell ref="L40:N40"/>
    <mergeCell ref="L41:N41"/>
    <mergeCell ref="L42:N42"/>
    <mergeCell ref="L27:N27"/>
    <mergeCell ref="L28:N28"/>
    <mergeCell ref="Q26:U26"/>
    <mergeCell ref="G66:AB66"/>
    <mergeCell ref="G67:AB67"/>
    <mergeCell ref="C75:G75"/>
    <mergeCell ref="Q103:U103"/>
    <mergeCell ref="Z86:AB86"/>
    <mergeCell ref="Z87:AB87"/>
    <mergeCell ref="Z88:AB88"/>
    <mergeCell ref="W48:X48"/>
    <mergeCell ref="Y50:Z50"/>
    <mergeCell ref="Y48:Z48"/>
    <mergeCell ref="Q33:U33"/>
    <mergeCell ref="Q34:U34"/>
    <mergeCell ref="Q35:U35"/>
    <mergeCell ref="Q94:U94"/>
    <mergeCell ref="Q95:U95"/>
    <mergeCell ref="Q96:U96"/>
    <mergeCell ref="Q97:U97"/>
    <mergeCell ref="Q98:U98"/>
    <mergeCell ref="Z44:AB44"/>
    <mergeCell ref="Q75:U75"/>
    <mergeCell ref="Q76:U76"/>
    <mergeCell ref="Q39:U39"/>
    <mergeCell ref="Q40:U40"/>
    <mergeCell ref="Q24:U24"/>
    <mergeCell ref="C47:G47"/>
    <mergeCell ref="L4:O4"/>
    <mergeCell ref="S4:V4"/>
    <mergeCell ref="B6:F6"/>
    <mergeCell ref="G6:AB6"/>
    <mergeCell ref="B8:F8"/>
    <mergeCell ref="B9:F9"/>
    <mergeCell ref="G9:O9"/>
    <mergeCell ref="P9:T9"/>
    <mergeCell ref="C15:G15"/>
    <mergeCell ref="Q15:U15"/>
    <mergeCell ref="L15:N15"/>
    <mergeCell ref="U8:AB8"/>
    <mergeCell ref="Q25:U25"/>
    <mergeCell ref="L24:N24"/>
    <mergeCell ref="Q20:U20"/>
    <mergeCell ref="Q21:U21"/>
    <mergeCell ref="Q22:U22"/>
    <mergeCell ref="L25:N25"/>
    <mergeCell ref="L26:N26"/>
    <mergeCell ref="U9:AB9"/>
    <mergeCell ref="C17:G17"/>
    <mergeCell ref="C18:G18"/>
    <mergeCell ref="C19:G19"/>
    <mergeCell ref="C20:G20"/>
    <mergeCell ref="C21:G21"/>
    <mergeCell ref="C14:G14"/>
    <mergeCell ref="Q14:U14"/>
    <mergeCell ref="C16:G16"/>
    <mergeCell ref="Q16:U16"/>
    <mergeCell ref="L16:N16"/>
    <mergeCell ref="Z17:AB17"/>
    <mergeCell ref="Z18:AB18"/>
    <mergeCell ref="Q17:U17"/>
    <mergeCell ref="Q18:U18"/>
    <mergeCell ref="Q19:U19"/>
    <mergeCell ref="L17:N17"/>
    <mergeCell ref="L18:N18"/>
    <mergeCell ref="Z19:AB19"/>
    <mergeCell ref="Z20:AB20"/>
    <mergeCell ref="Z21:AB21"/>
    <mergeCell ref="Q83:U83"/>
    <mergeCell ref="Q85:U85"/>
    <mergeCell ref="L85:N85"/>
    <mergeCell ref="C54:G54"/>
    <mergeCell ref="C55:G55"/>
    <mergeCell ref="C56:G56"/>
    <mergeCell ref="C57:G57"/>
    <mergeCell ref="C58:G58"/>
    <mergeCell ref="C48:G48"/>
    <mergeCell ref="C49:G49"/>
    <mergeCell ref="C50:G50"/>
    <mergeCell ref="C53:G53"/>
    <mergeCell ref="C51:G51"/>
    <mergeCell ref="C52:G52"/>
    <mergeCell ref="S64:V64"/>
    <mergeCell ref="C59:G59"/>
    <mergeCell ref="C60:G60"/>
    <mergeCell ref="C77:G77"/>
    <mergeCell ref="C78:G78"/>
    <mergeCell ref="C79:G79"/>
    <mergeCell ref="C80:G80"/>
    <mergeCell ref="B66:F66"/>
    <mergeCell ref="B67:F67"/>
    <mergeCell ref="B69:F69"/>
    <mergeCell ref="C119:G119"/>
    <mergeCell ref="C120:G120"/>
    <mergeCell ref="C113:G113"/>
    <mergeCell ref="C114:G114"/>
    <mergeCell ref="C115:G115"/>
    <mergeCell ref="C116:G116"/>
    <mergeCell ref="C117:G117"/>
    <mergeCell ref="C118:G118"/>
    <mergeCell ref="C104:G104"/>
    <mergeCell ref="C109:G109"/>
    <mergeCell ref="C110:G110"/>
    <mergeCell ref="C111:G111"/>
    <mergeCell ref="C112:G112"/>
    <mergeCell ref="C107:G107"/>
    <mergeCell ref="C108:G108"/>
    <mergeCell ref="W108:X108"/>
    <mergeCell ref="L120:N120"/>
    <mergeCell ref="S109:T109"/>
    <mergeCell ref="U109:V109"/>
    <mergeCell ref="P117:AA120"/>
    <mergeCell ref="L116:N116"/>
    <mergeCell ref="L117:N117"/>
    <mergeCell ref="L118:N118"/>
    <mergeCell ref="L119:N119"/>
    <mergeCell ref="P115:AA115"/>
    <mergeCell ref="L109:N109"/>
    <mergeCell ref="L110:N110"/>
    <mergeCell ref="L113:N113"/>
    <mergeCell ref="L114:N114"/>
    <mergeCell ref="L115:N115"/>
    <mergeCell ref="L111:N111"/>
    <mergeCell ref="L112:N112"/>
    <mergeCell ref="Q109:R109"/>
    <mergeCell ref="Q110:R110"/>
    <mergeCell ref="S110:T110"/>
    <mergeCell ref="U110:V110"/>
    <mergeCell ref="W109:X109"/>
    <mergeCell ref="AA109:AB109"/>
    <mergeCell ref="Y109:Z109"/>
  </mergeCells>
  <phoneticPr fontId="2"/>
  <conditionalFormatting sqref="J3:P3 S3:Y3 L4:O4 S4:V4 G6:AB7 G8:O9 U8:AB9">
    <cfRule type="cellIs" dxfId="20" priority="4" operator="equal">
      <formula>0</formula>
    </cfRule>
  </conditionalFormatting>
  <conditionalFormatting sqref="J63:P63 S63:Y63 L64:O64 S64:V64 G66:AB67 G68:O69 U68:AB69">
    <cfRule type="cellIs" dxfId="19" priority="3" operator="equal">
      <formula>0</formula>
    </cfRule>
  </conditionalFormatting>
  <conditionalFormatting sqref="Q49:AB50">
    <cfRule type="cellIs" dxfId="18" priority="1" operator="equal">
      <formula>0</formula>
    </cfRule>
  </conditionalFormatting>
  <conditionalFormatting sqref="Q109:AB110">
    <cfRule type="cellIs" dxfId="17" priority="2" operator="equal">
      <formula>0</formula>
    </cfRule>
  </conditionalFormatting>
  <dataValidations count="2">
    <dataValidation type="list" allowBlank="1" showInputMessage="1" showErrorMessage="1" sqref="Z91:Z104 L15:L28 L31:L44 L107:L120 Z31:Z44 L47:L60 Z15:Z28 L91:L104 L75:L88 Z75:Z88" xr:uid="{82C64596-9BC7-45ED-BBDF-6BE2A4F3D986}">
      <formula1>$AD$1:$AD$5</formula1>
    </dataValidation>
    <dataValidation type="list" allowBlank="1" showInputMessage="1" showErrorMessage="1" sqref="H15:H28 H107:H120 H31:H44 V31:V44 H47:H60 V15:V28 V91:V104 H75:H88 H91:H104 V75:V88" xr:uid="{053073C5-21F7-44F0-B87A-976C160193EC}">
      <formula1>$AE$1:$AE$2</formula1>
    </dataValidation>
  </dataValidations>
  <pageMargins left="0.47244094488188981" right="0.19685039370078741" top="0.23622047244094491" bottom="0.19685039370078741" header="0" footer="0"/>
  <pageSetup paperSize="9" scale="86" orientation="portrait" horizontalDpi="300" verticalDpi="300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46C8-190C-4F2B-AA28-28BD884E76AA}">
  <sheetPr>
    <tabColor rgb="FFFFFF99"/>
  </sheetPr>
  <dimension ref="B1:AC156"/>
  <sheetViews>
    <sheetView view="pageBreakPreview" topLeftCell="A45" zoomScaleNormal="100" zoomScaleSheetLayoutView="100" workbookViewId="0">
      <selection activeCell="K14" sqref="K14:M14"/>
    </sheetView>
  </sheetViews>
  <sheetFormatPr defaultColWidth="9" defaultRowHeight="13.2"/>
  <cols>
    <col min="1" max="1" width="2" style="23" customWidth="1"/>
    <col min="2" max="2" width="4.109375" style="23" customWidth="1"/>
    <col min="3" max="5" width="4.33203125" style="24" customWidth="1"/>
    <col min="6" max="6" width="4.6640625" style="23" customWidth="1"/>
    <col min="7" max="7" width="3.77734375" style="23" customWidth="1"/>
    <col min="8" max="10" width="4.33203125" style="23" customWidth="1"/>
    <col min="11" max="11" width="4.6640625" style="23" customWidth="1"/>
    <col min="12" max="13" width="3.77734375" style="23" customWidth="1"/>
    <col min="14" max="14" width="4.109375" style="25" customWidth="1"/>
    <col min="15" max="17" width="4.33203125" style="23" customWidth="1"/>
    <col min="18" max="18" width="4.6640625" style="23" customWidth="1"/>
    <col min="19" max="19" width="3.77734375" style="23" customWidth="1"/>
    <col min="20" max="23" width="4.33203125" style="23" customWidth="1"/>
    <col min="24" max="24" width="3.77734375" style="23" customWidth="1"/>
    <col min="25" max="25" width="4.21875" style="23" customWidth="1"/>
    <col min="26" max="26" width="9" style="23"/>
    <col min="27" max="29" width="9" style="23" hidden="1" customWidth="1"/>
    <col min="30" max="16384" width="9" style="23"/>
  </cols>
  <sheetData>
    <row r="1" spans="2:29" ht="22.8" customHeight="1" thickBot="1">
      <c r="B1" s="570"/>
      <c r="C1" s="571"/>
      <c r="D1" s="571"/>
      <c r="E1" s="127" t="s">
        <v>139</v>
      </c>
      <c r="V1" s="83" t="s">
        <v>10</v>
      </c>
      <c r="W1" s="83"/>
      <c r="X1" s="84"/>
      <c r="AA1" s="23" t="s">
        <v>23</v>
      </c>
      <c r="AB1" s="23" t="s">
        <v>136</v>
      </c>
      <c r="AC1" s="23" t="s">
        <v>29</v>
      </c>
    </row>
    <row r="2" spans="2:29" ht="3" customHeight="1">
      <c r="AA2" s="23" t="s">
        <v>24</v>
      </c>
      <c r="AB2" s="23" t="s">
        <v>137</v>
      </c>
      <c r="AC2" s="23" t="s">
        <v>30</v>
      </c>
    </row>
    <row r="3" spans="2:29" s="24" customFormat="1" ht="22.5" customHeight="1">
      <c r="B3" s="526" t="s">
        <v>98</v>
      </c>
      <c r="C3" s="526"/>
      <c r="D3" s="526"/>
      <c r="E3" s="526"/>
      <c r="F3" s="526"/>
      <c r="G3" s="526"/>
      <c r="H3" s="526"/>
      <c r="I3" s="531">
        <f>●ご利用者情報!D15</f>
        <v>0</v>
      </c>
      <c r="J3" s="531"/>
      <c r="K3" s="531"/>
      <c r="L3" s="531"/>
      <c r="M3" s="531"/>
      <c r="N3" s="531"/>
      <c r="O3" s="531"/>
      <c r="P3" s="526" t="s">
        <v>97</v>
      </c>
      <c r="Q3" s="526"/>
      <c r="R3" s="531">
        <f>●ご利用者情報!D17</f>
        <v>0</v>
      </c>
      <c r="S3" s="531"/>
      <c r="T3" s="531"/>
      <c r="U3" s="531"/>
      <c r="V3" s="531"/>
      <c r="W3" s="531"/>
      <c r="X3" s="531"/>
      <c r="AA3" s="24" t="s">
        <v>25</v>
      </c>
      <c r="AB3" s="24" t="s">
        <v>138</v>
      </c>
    </row>
    <row r="4" spans="2:29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1">
        <f>●ご利用者情報!D16</f>
        <v>0</v>
      </c>
      <c r="M4" s="501"/>
      <c r="N4" s="501"/>
      <c r="O4" s="501"/>
      <c r="P4" s="89"/>
      <c r="Q4" s="90" t="s">
        <v>12</v>
      </c>
      <c r="R4" s="89"/>
      <c r="S4" s="501">
        <f>●ご利用者情報!D18</f>
        <v>0</v>
      </c>
      <c r="T4" s="501"/>
      <c r="U4" s="501"/>
      <c r="V4" s="501"/>
      <c r="W4" s="89"/>
      <c r="X4" s="86"/>
      <c r="AA4" s="24" t="s">
        <v>26</v>
      </c>
    </row>
    <row r="5" spans="2:29" ht="5.4" customHeight="1" thickBot="1">
      <c r="AA5" s="23" t="s">
        <v>27</v>
      </c>
    </row>
    <row r="6" spans="2:29" ht="22.5" customHeight="1">
      <c r="B6" s="534" t="s">
        <v>0</v>
      </c>
      <c r="C6" s="535"/>
      <c r="D6" s="535"/>
      <c r="E6" s="536">
        <f>●ご利用者情報!D5</f>
        <v>0</v>
      </c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7"/>
    </row>
    <row r="7" spans="2:29" ht="22.5" customHeight="1">
      <c r="B7" s="542" t="s">
        <v>79</v>
      </c>
      <c r="C7" s="543"/>
      <c r="D7" s="543"/>
      <c r="E7" s="540">
        <f>●ご利用者情報!D6</f>
        <v>0</v>
      </c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1"/>
    </row>
    <row r="8" spans="2:29" ht="22.5" customHeight="1">
      <c r="B8" s="538" t="s">
        <v>37</v>
      </c>
      <c r="C8" s="539"/>
      <c r="D8" s="539"/>
      <c r="E8" s="540">
        <f>●ご利用者情報!D7</f>
        <v>0</v>
      </c>
      <c r="F8" s="540"/>
      <c r="G8" s="540"/>
      <c r="H8" s="540"/>
      <c r="I8" s="540"/>
      <c r="J8" s="540"/>
      <c r="K8" s="540"/>
      <c r="L8" s="540"/>
      <c r="M8" s="539" t="s">
        <v>38</v>
      </c>
      <c r="N8" s="539"/>
      <c r="O8" s="539"/>
      <c r="P8" s="540">
        <f>●ご利用者情報!D8</f>
        <v>0</v>
      </c>
      <c r="Q8" s="540"/>
      <c r="R8" s="540"/>
      <c r="S8" s="540"/>
      <c r="T8" s="540"/>
      <c r="U8" s="540"/>
      <c r="V8" s="540"/>
      <c r="W8" s="540"/>
      <c r="X8" s="540"/>
      <c r="Y8" s="541"/>
    </row>
    <row r="9" spans="2:29" ht="22.5" customHeight="1" thickBot="1">
      <c r="B9" s="544" t="s">
        <v>13</v>
      </c>
      <c r="C9" s="545"/>
      <c r="D9" s="545"/>
      <c r="E9" s="546">
        <f>●ご利用者情報!D10</f>
        <v>0</v>
      </c>
      <c r="F9" s="546"/>
      <c r="G9" s="546"/>
      <c r="H9" s="546"/>
      <c r="I9" s="546"/>
      <c r="J9" s="546"/>
      <c r="K9" s="546"/>
      <c r="L9" s="546"/>
      <c r="M9" s="547" t="s">
        <v>38</v>
      </c>
      <c r="N9" s="547"/>
      <c r="O9" s="547"/>
      <c r="P9" s="546">
        <f>●ご利用者情報!D11</f>
        <v>0</v>
      </c>
      <c r="Q9" s="546"/>
      <c r="R9" s="546"/>
      <c r="S9" s="546"/>
      <c r="T9" s="546"/>
      <c r="U9" s="546"/>
      <c r="V9" s="546"/>
      <c r="W9" s="546"/>
      <c r="X9" s="546"/>
      <c r="Y9" s="548"/>
    </row>
    <row r="10" spans="2:29" s="258" customFormat="1" ht="16.95" customHeight="1" thickBot="1">
      <c r="C10" s="549" t="s">
        <v>279</v>
      </c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</row>
    <row r="11" spans="2:29" ht="30.6" customHeight="1">
      <c r="B11" s="92"/>
      <c r="C11" s="511" t="s">
        <v>16</v>
      </c>
      <c r="D11" s="511"/>
      <c r="E11" s="511"/>
      <c r="F11" s="511"/>
      <c r="G11" s="93" t="s">
        <v>17</v>
      </c>
      <c r="H11" s="124" t="s">
        <v>18</v>
      </c>
      <c r="I11" s="125" t="s">
        <v>132</v>
      </c>
      <c r="J11" s="126" t="s">
        <v>131</v>
      </c>
      <c r="K11" s="551" t="s">
        <v>135</v>
      </c>
      <c r="L11" s="552"/>
      <c r="M11" s="553"/>
      <c r="N11" s="300"/>
      <c r="O11" s="511" t="s">
        <v>16</v>
      </c>
      <c r="P11" s="511"/>
      <c r="Q11" s="511"/>
      <c r="R11" s="511"/>
      <c r="S11" s="93" t="s">
        <v>17</v>
      </c>
      <c r="T11" s="124" t="s">
        <v>18</v>
      </c>
      <c r="U11" s="125" t="s">
        <v>132</v>
      </c>
      <c r="V11" s="126" t="s">
        <v>131</v>
      </c>
      <c r="W11" s="551" t="s">
        <v>135</v>
      </c>
      <c r="X11" s="552"/>
      <c r="Y11" s="555"/>
    </row>
    <row r="12" spans="2:29" s="24" customFormat="1" ht="17.25" customHeight="1">
      <c r="B12" s="96">
        <v>1</v>
      </c>
      <c r="C12" s="494"/>
      <c r="D12" s="488"/>
      <c r="E12" s="488"/>
      <c r="F12" s="495"/>
      <c r="G12" s="80"/>
      <c r="H12" s="52"/>
      <c r="I12" s="52"/>
      <c r="J12" s="52"/>
      <c r="K12" s="488"/>
      <c r="L12" s="488"/>
      <c r="M12" s="554"/>
      <c r="N12" s="301">
        <v>35</v>
      </c>
      <c r="O12" s="550"/>
      <c r="P12" s="550"/>
      <c r="Q12" s="550"/>
      <c r="R12" s="550"/>
      <c r="S12" s="80"/>
      <c r="T12" s="52"/>
      <c r="U12" s="52"/>
      <c r="V12" s="52"/>
      <c r="W12" s="494"/>
      <c r="X12" s="488"/>
      <c r="Y12" s="489"/>
      <c r="AA12" s="24" t="str">
        <f>CONCATENATE(G12,K12)</f>
        <v/>
      </c>
      <c r="AB12" s="24" t="str">
        <f>CONCATENATE(S12,W12)</f>
        <v/>
      </c>
    </row>
    <row r="13" spans="2:29" s="24" customFormat="1" ht="17.25" customHeight="1">
      <c r="B13" s="96">
        <v>2</v>
      </c>
      <c r="C13" s="494"/>
      <c r="D13" s="488"/>
      <c r="E13" s="488"/>
      <c r="F13" s="495"/>
      <c r="G13" s="80"/>
      <c r="H13" s="80"/>
      <c r="I13" s="52"/>
      <c r="J13" s="52"/>
      <c r="K13" s="488"/>
      <c r="L13" s="488"/>
      <c r="M13" s="554"/>
      <c r="N13" s="301">
        <v>36</v>
      </c>
      <c r="O13" s="550"/>
      <c r="P13" s="550"/>
      <c r="Q13" s="550"/>
      <c r="R13" s="550"/>
      <c r="S13" s="80"/>
      <c r="T13" s="80"/>
      <c r="U13" s="52"/>
      <c r="V13" s="52"/>
      <c r="W13" s="494"/>
      <c r="X13" s="488"/>
      <c r="Y13" s="489"/>
      <c r="AA13" s="24" t="str">
        <f t="shared" ref="AA13:AA30" si="0">CONCATENATE(G13,K13)</f>
        <v/>
      </c>
      <c r="AB13" s="24" t="str">
        <f t="shared" ref="AB13:AB30" si="1">CONCATENATE(S13,W13)</f>
        <v/>
      </c>
    </row>
    <row r="14" spans="2:29" s="24" customFormat="1" ht="17.25" customHeight="1">
      <c r="B14" s="96">
        <v>3</v>
      </c>
      <c r="C14" s="494"/>
      <c r="D14" s="488"/>
      <c r="E14" s="488"/>
      <c r="F14" s="495"/>
      <c r="G14" s="80"/>
      <c r="H14" s="80"/>
      <c r="I14" s="52"/>
      <c r="J14" s="52"/>
      <c r="K14" s="488"/>
      <c r="L14" s="488"/>
      <c r="M14" s="554"/>
      <c r="N14" s="301">
        <v>37</v>
      </c>
      <c r="O14" s="550"/>
      <c r="P14" s="550"/>
      <c r="Q14" s="550"/>
      <c r="R14" s="550"/>
      <c r="S14" s="80"/>
      <c r="T14" s="80"/>
      <c r="U14" s="52"/>
      <c r="V14" s="52"/>
      <c r="W14" s="494"/>
      <c r="X14" s="488"/>
      <c r="Y14" s="489"/>
      <c r="AA14" s="24" t="str">
        <f t="shared" si="0"/>
        <v/>
      </c>
      <c r="AB14" s="24" t="str">
        <f t="shared" si="1"/>
        <v/>
      </c>
    </row>
    <row r="15" spans="2:29" s="24" customFormat="1" ht="17.25" customHeight="1">
      <c r="B15" s="96">
        <v>4</v>
      </c>
      <c r="C15" s="494"/>
      <c r="D15" s="488"/>
      <c r="E15" s="488"/>
      <c r="F15" s="495"/>
      <c r="G15" s="80"/>
      <c r="H15" s="80"/>
      <c r="I15" s="52"/>
      <c r="J15" s="52"/>
      <c r="K15" s="488"/>
      <c r="L15" s="488"/>
      <c r="M15" s="554"/>
      <c r="N15" s="301">
        <v>38</v>
      </c>
      <c r="O15" s="550"/>
      <c r="P15" s="550"/>
      <c r="Q15" s="550"/>
      <c r="R15" s="550"/>
      <c r="S15" s="80"/>
      <c r="T15" s="80"/>
      <c r="U15" s="52"/>
      <c r="V15" s="52"/>
      <c r="W15" s="494"/>
      <c r="X15" s="488"/>
      <c r="Y15" s="489"/>
      <c r="AA15" s="24" t="str">
        <f t="shared" si="0"/>
        <v/>
      </c>
      <c r="AB15" s="24" t="str">
        <f t="shared" si="1"/>
        <v/>
      </c>
    </row>
    <row r="16" spans="2:29" s="24" customFormat="1" ht="17.25" customHeight="1">
      <c r="B16" s="96">
        <v>5</v>
      </c>
      <c r="C16" s="550"/>
      <c r="D16" s="550"/>
      <c r="E16" s="550"/>
      <c r="F16" s="550"/>
      <c r="G16" s="80"/>
      <c r="H16" s="80"/>
      <c r="I16" s="52"/>
      <c r="J16" s="52"/>
      <c r="K16" s="494"/>
      <c r="L16" s="488"/>
      <c r="M16" s="554"/>
      <c r="N16" s="301">
        <v>39</v>
      </c>
      <c r="O16" s="550"/>
      <c r="P16" s="550"/>
      <c r="Q16" s="550"/>
      <c r="R16" s="550"/>
      <c r="S16" s="80"/>
      <c r="T16" s="80"/>
      <c r="U16" s="52"/>
      <c r="V16" s="52"/>
      <c r="W16" s="494"/>
      <c r="X16" s="488"/>
      <c r="Y16" s="489"/>
      <c r="AA16" s="24" t="str">
        <f t="shared" si="0"/>
        <v/>
      </c>
      <c r="AB16" s="24" t="str">
        <f t="shared" si="1"/>
        <v/>
      </c>
    </row>
    <row r="17" spans="2:28" s="24" customFormat="1" ht="17.25" customHeight="1" thickBot="1">
      <c r="B17" s="96">
        <v>6</v>
      </c>
      <c r="C17" s="550"/>
      <c r="D17" s="550"/>
      <c r="E17" s="550"/>
      <c r="F17" s="550"/>
      <c r="G17" s="80"/>
      <c r="H17" s="80"/>
      <c r="I17" s="52"/>
      <c r="J17" s="52"/>
      <c r="K17" s="494"/>
      <c r="L17" s="488"/>
      <c r="M17" s="554"/>
      <c r="N17" s="302">
        <v>40</v>
      </c>
      <c r="O17" s="556"/>
      <c r="P17" s="556"/>
      <c r="Q17" s="556"/>
      <c r="R17" s="556"/>
      <c r="S17" s="81"/>
      <c r="T17" s="81"/>
      <c r="U17" s="53"/>
      <c r="V17" s="53"/>
      <c r="W17" s="496"/>
      <c r="X17" s="483"/>
      <c r="Y17" s="484"/>
      <c r="AA17" s="24" t="str">
        <f t="shared" si="0"/>
        <v/>
      </c>
      <c r="AB17" s="24" t="str">
        <f t="shared" si="1"/>
        <v/>
      </c>
    </row>
    <row r="18" spans="2:28" s="24" customFormat="1" ht="17.25" customHeight="1">
      <c r="B18" s="96">
        <v>7</v>
      </c>
      <c r="C18" s="550"/>
      <c r="D18" s="550"/>
      <c r="E18" s="550"/>
      <c r="F18" s="550"/>
      <c r="G18" s="80"/>
      <c r="H18" s="80"/>
      <c r="I18" s="52"/>
      <c r="J18" s="52"/>
      <c r="K18" s="494"/>
      <c r="L18" s="488"/>
      <c r="M18" s="554"/>
      <c r="N18" s="303">
        <v>41</v>
      </c>
      <c r="O18" s="557"/>
      <c r="P18" s="557"/>
      <c r="Q18" s="557"/>
      <c r="R18" s="557"/>
      <c r="S18" s="260"/>
      <c r="T18" s="260"/>
      <c r="U18" s="261"/>
      <c r="V18" s="261"/>
      <c r="W18" s="558"/>
      <c r="X18" s="559"/>
      <c r="Y18" s="560"/>
      <c r="AA18" s="24" t="str">
        <f t="shared" si="0"/>
        <v/>
      </c>
      <c r="AB18" s="24" t="str">
        <f t="shared" si="1"/>
        <v/>
      </c>
    </row>
    <row r="19" spans="2:28" s="24" customFormat="1" ht="17.25" customHeight="1">
      <c r="B19" s="96">
        <v>8</v>
      </c>
      <c r="C19" s="550"/>
      <c r="D19" s="550"/>
      <c r="E19" s="550"/>
      <c r="F19" s="550"/>
      <c r="G19" s="80"/>
      <c r="H19" s="80"/>
      <c r="I19" s="52"/>
      <c r="J19" s="52"/>
      <c r="K19" s="494"/>
      <c r="L19" s="488"/>
      <c r="M19" s="554"/>
      <c r="N19" s="301">
        <v>42</v>
      </c>
      <c r="O19" s="550"/>
      <c r="P19" s="550"/>
      <c r="Q19" s="550"/>
      <c r="R19" s="550"/>
      <c r="S19" s="80"/>
      <c r="T19" s="80"/>
      <c r="U19" s="52"/>
      <c r="V19" s="52"/>
      <c r="W19" s="494"/>
      <c r="X19" s="488"/>
      <c r="Y19" s="489"/>
      <c r="AA19" s="24" t="str">
        <f t="shared" si="0"/>
        <v/>
      </c>
      <c r="AB19" s="24" t="str">
        <f t="shared" si="1"/>
        <v/>
      </c>
    </row>
    <row r="20" spans="2:28" s="24" customFormat="1" ht="17.25" customHeight="1">
      <c r="B20" s="96">
        <v>9</v>
      </c>
      <c r="C20" s="550"/>
      <c r="D20" s="550"/>
      <c r="E20" s="550"/>
      <c r="F20" s="550"/>
      <c r="G20" s="80"/>
      <c r="H20" s="80"/>
      <c r="I20" s="52"/>
      <c r="J20" s="52"/>
      <c r="K20" s="494"/>
      <c r="L20" s="488"/>
      <c r="M20" s="554"/>
      <c r="N20" s="301">
        <v>43</v>
      </c>
      <c r="O20" s="550"/>
      <c r="P20" s="550"/>
      <c r="Q20" s="550"/>
      <c r="R20" s="550"/>
      <c r="S20" s="80"/>
      <c r="T20" s="80"/>
      <c r="U20" s="52"/>
      <c r="V20" s="52"/>
      <c r="W20" s="494"/>
      <c r="X20" s="488"/>
      <c r="Y20" s="489"/>
      <c r="AA20" s="24" t="str">
        <f t="shared" si="0"/>
        <v/>
      </c>
      <c r="AB20" s="24" t="str">
        <f t="shared" si="1"/>
        <v/>
      </c>
    </row>
    <row r="21" spans="2:28" s="24" customFormat="1" ht="17.25" customHeight="1" thickBot="1">
      <c r="B21" s="100">
        <v>10</v>
      </c>
      <c r="C21" s="556"/>
      <c r="D21" s="556"/>
      <c r="E21" s="556"/>
      <c r="F21" s="556"/>
      <c r="G21" s="81"/>
      <c r="H21" s="81"/>
      <c r="I21" s="53"/>
      <c r="J21" s="53"/>
      <c r="K21" s="496"/>
      <c r="L21" s="483"/>
      <c r="M21" s="561"/>
      <c r="N21" s="301">
        <v>44</v>
      </c>
      <c r="O21" s="550"/>
      <c r="P21" s="550"/>
      <c r="Q21" s="550"/>
      <c r="R21" s="550"/>
      <c r="S21" s="80"/>
      <c r="T21" s="80"/>
      <c r="U21" s="52"/>
      <c r="V21" s="52"/>
      <c r="W21" s="494"/>
      <c r="X21" s="488"/>
      <c r="Y21" s="489"/>
      <c r="AA21" s="24" t="str">
        <f t="shared" si="0"/>
        <v/>
      </c>
      <c r="AB21" s="24" t="str">
        <f t="shared" si="1"/>
        <v/>
      </c>
    </row>
    <row r="22" spans="2:28" s="24" customFormat="1" ht="17.25" customHeight="1">
      <c r="B22" s="259">
        <v>11</v>
      </c>
      <c r="C22" s="557"/>
      <c r="D22" s="557"/>
      <c r="E22" s="557"/>
      <c r="F22" s="557"/>
      <c r="G22" s="260"/>
      <c r="H22" s="260"/>
      <c r="I22" s="261"/>
      <c r="J22" s="261"/>
      <c r="K22" s="558"/>
      <c r="L22" s="559"/>
      <c r="M22" s="562"/>
      <c r="N22" s="301">
        <v>45</v>
      </c>
      <c r="O22" s="550"/>
      <c r="P22" s="550"/>
      <c r="Q22" s="550"/>
      <c r="R22" s="550"/>
      <c r="S22" s="80"/>
      <c r="T22" s="80"/>
      <c r="U22" s="52"/>
      <c r="V22" s="52"/>
      <c r="W22" s="494"/>
      <c r="X22" s="488"/>
      <c r="Y22" s="489"/>
      <c r="AA22" s="24" t="str">
        <f t="shared" si="0"/>
        <v/>
      </c>
      <c r="AB22" s="24" t="str">
        <f t="shared" si="1"/>
        <v/>
      </c>
    </row>
    <row r="23" spans="2:28" s="24" customFormat="1" ht="17.25" customHeight="1">
      <c r="B23" s="96">
        <v>12</v>
      </c>
      <c r="C23" s="550"/>
      <c r="D23" s="550"/>
      <c r="E23" s="550"/>
      <c r="F23" s="550"/>
      <c r="G23" s="80"/>
      <c r="H23" s="80"/>
      <c r="I23" s="52"/>
      <c r="J23" s="52"/>
      <c r="K23" s="494"/>
      <c r="L23" s="488"/>
      <c r="M23" s="554"/>
      <c r="N23" s="301">
        <v>46</v>
      </c>
      <c r="O23" s="550"/>
      <c r="P23" s="550"/>
      <c r="Q23" s="550"/>
      <c r="R23" s="550"/>
      <c r="S23" s="80"/>
      <c r="T23" s="80"/>
      <c r="U23" s="52"/>
      <c r="V23" s="52"/>
      <c r="W23" s="494"/>
      <c r="X23" s="488"/>
      <c r="Y23" s="489"/>
      <c r="AA23" s="24" t="str">
        <f t="shared" si="0"/>
        <v/>
      </c>
      <c r="AB23" s="24" t="str">
        <f t="shared" si="1"/>
        <v/>
      </c>
    </row>
    <row r="24" spans="2:28" s="24" customFormat="1" ht="17.25" customHeight="1">
      <c r="B24" s="96">
        <v>13</v>
      </c>
      <c r="C24" s="550"/>
      <c r="D24" s="550"/>
      <c r="E24" s="550"/>
      <c r="F24" s="550"/>
      <c r="G24" s="80"/>
      <c r="H24" s="80"/>
      <c r="I24" s="52"/>
      <c r="J24" s="52"/>
      <c r="K24" s="494"/>
      <c r="L24" s="488"/>
      <c r="M24" s="554"/>
      <c r="N24" s="301">
        <v>47</v>
      </c>
      <c r="O24" s="550"/>
      <c r="P24" s="550"/>
      <c r="Q24" s="550"/>
      <c r="R24" s="550"/>
      <c r="S24" s="80"/>
      <c r="T24" s="80"/>
      <c r="U24" s="52"/>
      <c r="V24" s="52"/>
      <c r="W24" s="494"/>
      <c r="X24" s="488"/>
      <c r="Y24" s="489"/>
      <c r="AA24" s="24" t="str">
        <f t="shared" si="0"/>
        <v/>
      </c>
      <c r="AB24" s="24" t="str">
        <f t="shared" si="1"/>
        <v/>
      </c>
    </row>
    <row r="25" spans="2:28" s="24" customFormat="1" ht="17.25" customHeight="1">
      <c r="B25" s="96">
        <v>14</v>
      </c>
      <c r="C25" s="550"/>
      <c r="D25" s="550"/>
      <c r="E25" s="550"/>
      <c r="F25" s="550"/>
      <c r="G25" s="80"/>
      <c r="H25" s="80"/>
      <c r="I25" s="52"/>
      <c r="J25" s="52"/>
      <c r="K25" s="494"/>
      <c r="L25" s="488"/>
      <c r="M25" s="554"/>
      <c r="N25" s="301">
        <v>48</v>
      </c>
      <c r="O25" s="550"/>
      <c r="P25" s="550"/>
      <c r="Q25" s="550"/>
      <c r="R25" s="550"/>
      <c r="S25" s="80"/>
      <c r="T25" s="80"/>
      <c r="U25" s="52"/>
      <c r="V25" s="52"/>
      <c r="W25" s="494"/>
      <c r="X25" s="488"/>
      <c r="Y25" s="489"/>
      <c r="AA25" s="24" t="str">
        <f t="shared" si="0"/>
        <v/>
      </c>
      <c r="AB25" s="24" t="str">
        <f t="shared" si="1"/>
        <v/>
      </c>
    </row>
    <row r="26" spans="2:28" s="24" customFormat="1" ht="17.25" customHeight="1">
      <c r="B26" s="96">
        <v>15</v>
      </c>
      <c r="C26" s="550"/>
      <c r="D26" s="550"/>
      <c r="E26" s="550"/>
      <c r="F26" s="550"/>
      <c r="G26" s="80"/>
      <c r="H26" s="80"/>
      <c r="I26" s="52"/>
      <c r="J26" s="52"/>
      <c r="K26" s="494"/>
      <c r="L26" s="488"/>
      <c r="M26" s="554"/>
      <c r="N26" s="301">
        <v>49</v>
      </c>
      <c r="O26" s="550"/>
      <c r="P26" s="550"/>
      <c r="Q26" s="550"/>
      <c r="R26" s="550"/>
      <c r="S26" s="80"/>
      <c r="T26" s="80"/>
      <c r="U26" s="52"/>
      <c r="V26" s="52"/>
      <c r="W26" s="494"/>
      <c r="X26" s="488"/>
      <c r="Y26" s="489"/>
      <c r="AA26" s="24" t="str">
        <f t="shared" si="0"/>
        <v/>
      </c>
      <c r="AB26" s="24" t="str">
        <f t="shared" si="1"/>
        <v/>
      </c>
    </row>
    <row r="27" spans="2:28" s="24" customFormat="1" ht="17.25" customHeight="1" thickBot="1">
      <c r="B27" s="96">
        <v>16</v>
      </c>
      <c r="C27" s="550"/>
      <c r="D27" s="550"/>
      <c r="E27" s="550"/>
      <c r="F27" s="550"/>
      <c r="G27" s="80"/>
      <c r="H27" s="80"/>
      <c r="I27" s="52"/>
      <c r="J27" s="52"/>
      <c r="K27" s="494"/>
      <c r="L27" s="488"/>
      <c r="M27" s="554"/>
      <c r="N27" s="302">
        <v>50</v>
      </c>
      <c r="O27" s="556"/>
      <c r="P27" s="556"/>
      <c r="Q27" s="556"/>
      <c r="R27" s="556"/>
      <c r="S27" s="81"/>
      <c r="T27" s="81"/>
      <c r="U27" s="53"/>
      <c r="V27" s="53"/>
      <c r="W27" s="496"/>
      <c r="X27" s="483"/>
      <c r="Y27" s="484"/>
      <c r="AA27" s="24" t="str">
        <f t="shared" si="0"/>
        <v/>
      </c>
      <c r="AB27" s="24" t="str">
        <f t="shared" si="1"/>
        <v/>
      </c>
    </row>
    <row r="28" spans="2:28" s="24" customFormat="1" ht="17.25" customHeight="1">
      <c r="B28" s="96">
        <v>17</v>
      </c>
      <c r="C28" s="550"/>
      <c r="D28" s="550"/>
      <c r="E28" s="550"/>
      <c r="F28" s="550"/>
      <c r="G28" s="80"/>
      <c r="H28" s="80"/>
      <c r="I28" s="52"/>
      <c r="J28" s="52"/>
      <c r="K28" s="494"/>
      <c r="L28" s="488"/>
      <c r="M28" s="554"/>
      <c r="N28" s="303">
        <v>51</v>
      </c>
      <c r="O28" s="557"/>
      <c r="P28" s="557"/>
      <c r="Q28" s="557"/>
      <c r="R28" s="557"/>
      <c r="S28" s="260"/>
      <c r="T28" s="260"/>
      <c r="U28" s="261"/>
      <c r="V28" s="261"/>
      <c r="W28" s="558"/>
      <c r="X28" s="559"/>
      <c r="Y28" s="560"/>
      <c r="AA28" s="24" t="str">
        <f t="shared" si="0"/>
        <v/>
      </c>
      <c r="AB28" s="24" t="str">
        <f t="shared" si="1"/>
        <v/>
      </c>
    </row>
    <row r="29" spans="2:28" s="24" customFormat="1" ht="17.25" customHeight="1">
      <c r="B29" s="96">
        <v>18</v>
      </c>
      <c r="C29" s="550"/>
      <c r="D29" s="550"/>
      <c r="E29" s="550"/>
      <c r="F29" s="550"/>
      <c r="G29" s="80"/>
      <c r="H29" s="80"/>
      <c r="I29" s="52"/>
      <c r="J29" s="52"/>
      <c r="K29" s="494"/>
      <c r="L29" s="488"/>
      <c r="M29" s="554"/>
      <c r="N29" s="301">
        <v>52</v>
      </c>
      <c r="O29" s="550"/>
      <c r="P29" s="550"/>
      <c r="Q29" s="550"/>
      <c r="R29" s="550"/>
      <c r="S29" s="80"/>
      <c r="T29" s="80"/>
      <c r="U29" s="52"/>
      <c r="V29" s="52"/>
      <c r="W29" s="494"/>
      <c r="X29" s="488"/>
      <c r="Y29" s="489"/>
      <c r="AA29" s="24" t="str">
        <f t="shared" si="0"/>
        <v/>
      </c>
      <c r="AB29" s="24" t="str">
        <f t="shared" si="1"/>
        <v/>
      </c>
    </row>
    <row r="30" spans="2:28" s="24" customFormat="1" ht="17.25" customHeight="1">
      <c r="B30" s="96">
        <v>19</v>
      </c>
      <c r="C30" s="550"/>
      <c r="D30" s="550"/>
      <c r="E30" s="550"/>
      <c r="F30" s="550"/>
      <c r="G30" s="80"/>
      <c r="H30" s="80"/>
      <c r="I30" s="52"/>
      <c r="J30" s="52"/>
      <c r="K30" s="494"/>
      <c r="L30" s="488"/>
      <c r="M30" s="554"/>
      <c r="N30" s="301">
        <v>53</v>
      </c>
      <c r="O30" s="550"/>
      <c r="P30" s="550"/>
      <c r="Q30" s="550"/>
      <c r="R30" s="550"/>
      <c r="S30" s="80"/>
      <c r="T30" s="80"/>
      <c r="U30" s="52"/>
      <c r="V30" s="52"/>
      <c r="W30" s="494"/>
      <c r="X30" s="488"/>
      <c r="Y30" s="489"/>
      <c r="AA30" s="24" t="str">
        <f t="shared" si="0"/>
        <v/>
      </c>
      <c r="AB30" s="24" t="str">
        <f t="shared" si="1"/>
        <v/>
      </c>
    </row>
    <row r="31" spans="2:28" s="24" customFormat="1" ht="17.25" customHeight="1" thickBot="1">
      <c r="B31" s="100">
        <v>20</v>
      </c>
      <c r="C31" s="556"/>
      <c r="D31" s="556"/>
      <c r="E31" s="556"/>
      <c r="F31" s="556"/>
      <c r="G31" s="81"/>
      <c r="H31" s="81"/>
      <c r="I31" s="53"/>
      <c r="J31" s="53"/>
      <c r="K31" s="496"/>
      <c r="L31" s="483"/>
      <c r="M31" s="561"/>
      <c r="N31" s="301">
        <v>54</v>
      </c>
      <c r="O31" s="550"/>
      <c r="P31" s="550"/>
      <c r="Q31" s="550"/>
      <c r="R31" s="550"/>
      <c r="S31" s="80"/>
      <c r="T31" s="80"/>
      <c r="U31" s="52"/>
      <c r="V31" s="52"/>
      <c r="W31" s="494"/>
      <c r="X31" s="488"/>
      <c r="Y31" s="489"/>
      <c r="AA31" s="24" t="str">
        <f>CONCATENATE(G31,K31)</f>
        <v/>
      </c>
      <c r="AB31" s="24" t="str">
        <f>CONCATENATE(S31,W31)</f>
        <v/>
      </c>
    </row>
    <row r="32" spans="2:28" s="24" customFormat="1" ht="17.25" customHeight="1">
      <c r="B32" s="259">
        <v>21</v>
      </c>
      <c r="C32" s="557"/>
      <c r="D32" s="557"/>
      <c r="E32" s="557"/>
      <c r="F32" s="557"/>
      <c r="G32" s="260"/>
      <c r="H32" s="260"/>
      <c r="I32" s="261"/>
      <c r="J32" s="261"/>
      <c r="K32" s="558"/>
      <c r="L32" s="559"/>
      <c r="M32" s="562"/>
      <c r="N32" s="301">
        <v>55</v>
      </c>
      <c r="O32" s="550"/>
      <c r="P32" s="550"/>
      <c r="Q32" s="550"/>
      <c r="R32" s="550"/>
      <c r="S32" s="80"/>
      <c r="T32" s="80"/>
      <c r="U32" s="52"/>
      <c r="V32" s="52"/>
      <c r="W32" s="494"/>
      <c r="X32" s="488"/>
      <c r="Y32" s="489"/>
      <c r="AA32" s="24" t="str">
        <f t="shared" ref="AA32:AA45" si="2">CONCATENATE(G32,K32)</f>
        <v/>
      </c>
      <c r="AB32" s="24" t="str">
        <f t="shared" ref="AB32:AB45" si="3">CONCATENATE(S32,W32)</f>
        <v/>
      </c>
    </row>
    <row r="33" spans="2:28" s="24" customFormat="1" ht="17.25" customHeight="1">
      <c r="B33" s="96">
        <v>22</v>
      </c>
      <c r="C33" s="550"/>
      <c r="D33" s="550"/>
      <c r="E33" s="550"/>
      <c r="F33" s="550"/>
      <c r="G33" s="80"/>
      <c r="H33" s="80"/>
      <c r="I33" s="52"/>
      <c r="J33" s="52"/>
      <c r="K33" s="494"/>
      <c r="L33" s="488"/>
      <c r="M33" s="554"/>
      <c r="N33" s="301">
        <v>56</v>
      </c>
      <c r="O33" s="550"/>
      <c r="P33" s="550"/>
      <c r="Q33" s="550"/>
      <c r="R33" s="550"/>
      <c r="S33" s="80"/>
      <c r="T33" s="80"/>
      <c r="U33" s="52"/>
      <c r="V33" s="52"/>
      <c r="W33" s="494"/>
      <c r="X33" s="488"/>
      <c r="Y33" s="489"/>
      <c r="AA33" s="24" t="str">
        <f t="shared" si="2"/>
        <v/>
      </c>
      <c r="AB33" s="24" t="str">
        <f t="shared" si="3"/>
        <v/>
      </c>
    </row>
    <row r="34" spans="2:28" s="24" customFormat="1" ht="17.25" customHeight="1">
      <c r="B34" s="96">
        <v>23</v>
      </c>
      <c r="C34" s="550"/>
      <c r="D34" s="550"/>
      <c r="E34" s="550"/>
      <c r="F34" s="550"/>
      <c r="G34" s="80"/>
      <c r="H34" s="80"/>
      <c r="I34" s="52"/>
      <c r="J34" s="52"/>
      <c r="K34" s="494"/>
      <c r="L34" s="488"/>
      <c r="M34" s="554"/>
      <c r="N34" s="301">
        <v>57</v>
      </c>
      <c r="O34" s="550"/>
      <c r="P34" s="550"/>
      <c r="Q34" s="550"/>
      <c r="R34" s="550"/>
      <c r="S34" s="80"/>
      <c r="T34" s="80"/>
      <c r="U34" s="52"/>
      <c r="V34" s="52"/>
      <c r="W34" s="494"/>
      <c r="X34" s="488"/>
      <c r="Y34" s="489"/>
      <c r="AA34" s="24" t="str">
        <f t="shared" si="2"/>
        <v/>
      </c>
      <c r="AB34" s="24" t="str">
        <f t="shared" si="3"/>
        <v/>
      </c>
    </row>
    <row r="35" spans="2:28" s="24" customFormat="1" ht="17.25" customHeight="1">
      <c r="B35" s="96">
        <v>24</v>
      </c>
      <c r="C35" s="550"/>
      <c r="D35" s="550"/>
      <c r="E35" s="550"/>
      <c r="F35" s="550"/>
      <c r="G35" s="80"/>
      <c r="H35" s="80"/>
      <c r="I35" s="52"/>
      <c r="J35" s="52"/>
      <c r="K35" s="494"/>
      <c r="L35" s="488"/>
      <c r="M35" s="554"/>
      <c r="N35" s="301">
        <v>58</v>
      </c>
      <c r="O35" s="550"/>
      <c r="P35" s="550"/>
      <c r="Q35" s="550"/>
      <c r="R35" s="550"/>
      <c r="S35" s="80"/>
      <c r="T35" s="80"/>
      <c r="U35" s="52"/>
      <c r="V35" s="52"/>
      <c r="W35" s="494"/>
      <c r="X35" s="488"/>
      <c r="Y35" s="489"/>
      <c r="AA35" s="24" t="str">
        <f t="shared" si="2"/>
        <v/>
      </c>
      <c r="AB35" s="24" t="str">
        <f t="shared" si="3"/>
        <v/>
      </c>
    </row>
    <row r="36" spans="2:28" s="24" customFormat="1" ht="17.25" customHeight="1">
      <c r="B36" s="96">
        <v>25</v>
      </c>
      <c r="C36" s="550"/>
      <c r="D36" s="550"/>
      <c r="E36" s="550"/>
      <c r="F36" s="550"/>
      <c r="G36" s="80"/>
      <c r="H36" s="80"/>
      <c r="I36" s="52"/>
      <c r="J36" s="52"/>
      <c r="K36" s="494"/>
      <c r="L36" s="488"/>
      <c r="M36" s="554"/>
      <c r="N36" s="301">
        <v>59</v>
      </c>
      <c r="O36" s="550"/>
      <c r="P36" s="550"/>
      <c r="Q36" s="550"/>
      <c r="R36" s="550"/>
      <c r="S36" s="80"/>
      <c r="T36" s="80"/>
      <c r="U36" s="52"/>
      <c r="V36" s="52"/>
      <c r="W36" s="494"/>
      <c r="X36" s="488"/>
      <c r="Y36" s="489"/>
      <c r="AA36" s="24" t="str">
        <f t="shared" si="2"/>
        <v/>
      </c>
      <c r="AB36" s="24" t="str">
        <f t="shared" si="3"/>
        <v/>
      </c>
    </row>
    <row r="37" spans="2:28" s="24" customFormat="1" ht="17.25" customHeight="1" thickBot="1">
      <c r="B37" s="96">
        <v>26</v>
      </c>
      <c r="C37" s="550"/>
      <c r="D37" s="550"/>
      <c r="E37" s="550"/>
      <c r="F37" s="550"/>
      <c r="G37" s="80"/>
      <c r="H37" s="80"/>
      <c r="I37" s="52"/>
      <c r="J37" s="52"/>
      <c r="K37" s="494"/>
      <c r="L37" s="488"/>
      <c r="M37" s="554"/>
      <c r="N37" s="302">
        <v>60</v>
      </c>
      <c r="O37" s="556"/>
      <c r="P37" s="556"/>
      <c r="Q37" s="556"/>
      <c r="R37" s="556"/>
      <c r="S37" s="81"/>
      <c r="T37" s="81"/>
      <c r="U37" s="53"/>
      <c r="V37" s="53"/>
      <c r="W37" s="496"/>
      <c r="X37" s="483"/>
      <c r="Y37" s="484"/>
      <c r="AA37" s="24" t="str">
        <f t="shared" si="2"/>
        <v/>
      </c>
      <c r="AB37" s="24" t="str">
        <f t="shared" si="3"/>
        <v/>
      </c>
    </row>
    <row r="38" spans="2:28" s="24" customFormat="1" ht="17.25" customHeight="1">
      <c r="B38" s="96">
        <v>27</v>
      </c>
      <c r="C38" s="550"/>
      <c r="D38" s="550"/>
      <c r="E38" s="550"/>
      <c r="F38" s="550"/>
      <c r="G38" s="80"/>
      <c r="H38" s="80"/>
      <c r="I38" s="52"/>
      <c r="J38" s="52"/>
      <c r="K38" s="494"/>
      <c r="L38" s="488"/>
      <c r="M38" s="554"/>
      <c r="N38" s="303">
        <v>61</v>
      </c>
      <c r="O38" s="557"/>
      <c r="P38" s="557"/>
      <c r="Q38" s="557"/>
      <c r="R38" s="557"/>
      <c r="S38" s="260"/>
      <c r="T38" s="260"/>
      <c r="U38" s="261"/>
      <c r="V38" s="261"/>
      <c r="W38" s="558"/>
      <c r="X38" s="559"/>
      <c r="Y38" s="560"/>
      <c r="AA38" s="24" t="str">
        <f t="shared" si="2"/>
        <v/>
      </c>
      <c r="AB38" s="24" t="str">
        <f t="shared" si="3"/>
        <v/>
      </c>
    </row>
    <row r="39" spans="2:28" s="24" customFormat="1" ht="17.25" customHeight="1">
      <c r="B39" s="96">
        <v>28</v>
      </c>
      <c r="C39" s="550"/>
      <c r="D39" s="550"/>
      <c r="E39" s="550"/>
      <c r="F39" s="550"/>
      <c r="G39" s="80"/>
      <c r="H39" s="80"/>
      <c r="I39" s="52"/>
      <c r="J39" s="52"/>
      <c r="K39" s="494"/>
      <c r="L39" s="488"/>
      <c r="M39" s="554"/>
      <c r="N39" s="301">
        <v>62</v>
      </c>
      <c r="O39" s="550"/>
      <c r="P39" s="550"/>
      <c r="Q39" s="550"/>
      <c r="R39" s="550"/>
      <c r="S39" s="80"/>
      <c r="T39" s="80"/>
      <c r="U39" s="52"/>
      <c r="V39" s="52"/>
      <c r="W39" s="494"/>
      <c r="X39" s="488"/>
      <c r="Y39" s="489"/>
      <c r="AA39" s="24" t="str">
        <f t="shared" si="2"/>
        <v/>
      </c>
      <c r="AB39" s="24" t="str">
        <f t="shared" si="3"/>
        <v/>
      </c>
    </row>
    <row r="40" spans="2:28" s="24" customFormat="1" ht="17.25" customHeight="1">
      <c r="B40" s="96">
        <v>29</v>
      </c>
      <c r="C40" s="550"/>
      <c r="D40" s="550"/>
      <c r="E40" s="550"/>
      <c r="F40" s="550"/>
      <c r="G40" s="80"/>
      <c r="H40" s="80"/>
      <c r="I40" s="52"/>
      <c r="J40" s="52"/>
      <c r="K40" s="494"/>
      <c r="L40" s="488"/>
      <c r="M40" s="554"/>
      <c r="N40" s="301">
        <v>63</v>
      </c>
      <c r="O40" s="550"/>
      <c r="P40" s="550"/>
      <c r="Q40" s="550"/>
      <c r="R40" s="550"/>
      <c r="S40" s="80"/>
      <c r="T40" s="80"/>
      <c r="U40" s="52"/>
      <c r="V40" s="52"/>
      <c r="W40" s="494"/>
      <c r="X40" s="488"/>
      <c r="Y40" s="489"/>
      <c r="AA40" s="24" t="str">
        <f t="shared" si="2"/>
        <v/>
      </c>
      <c r="AB40" s="24" t="str">
        <f t="shared" si="3"/>
        <v/>
      </c>
    </row>
    <row r="41" spans="2:28" s="24" customFormat="1" ht="17.25" customHeight="1" thickBot="1">
      <c r="B41" s="100">
        <v>30</v>
      </c>
      <c r="C41" s="556"/>
      <c r="D41" s="556"/>
      <c r="E41" s="556"/>
      <c r="F41" s="556"/>
      <c r="G41" s="81"/>
      <c r="H41" s="81"/>
      <c r="I41" s="53"/>
      <c r="J41" s="53"/>
      <c r="K41" s="496"/>
      <c r="L41" s="483"/>
      <c r="M41" s="561"/>
      <c r="N41" s="301">
        <v>64</v>
      </c>
      <c r="O41" s="550"/>
      <c r="P41" s="550"/>
      <c r="Q41" s="550"/>
      <c r="R41" s="550"/>
      <c r="S41" s="80"/>
      <c r="T41" s="80"/>
      <c r="U41" s="52"/>
      <c r="V41" s="52"/>
      <c r="W41" s="494"/>
      <c r="X41" s="488"/>
      <c r="Y41" s="489"/>
      <c r="AA41" s="24" t="str">
        <f t="shared" si="2"/>
        <v/>
      </c>
      <c r="AB41" s="24" t="str">
        <f t="shared" si="3"/>
        <v/>
      </c>
    </row>
    <row r="42" spans="2:28" s="24" customFormat="1" ht="17.25" customHeight="1">
      <c r="B42" s="259">
        <v>31</v>
      </c>
      <c r="C42" s="557"/>
      <c r="D42" s="557"/>
      <c r="E42" s="557"/>
      <c r="F42" s="557"/>
      <c r="G42" s="260"/>
      <c r="H42" s="260"/>
      <c r="I42" s="261"/>
      <c r="J42" s="261"/>
      <c r="K42" s="558"/>
      <c r="L42" s="559"/>
      <c r="M42" s="562"/>
      <c r="N42" s="301">
        <v>65</v>
      </c>
      <c r="O42" s="550"/>
      <c r="P42" s="550"/>
      <c r="Q42" s="550"/>
      <c r="R42" s="550"/>
      <c r="S42" s="80"/>
      <c r="T42" s="80"/>
      <c r="U42" s="52"/>
      <c r="V42" s="52"/>
      <c r="W42" s="494"/>
      <c r="X42" s="488"/>
      <c r="Y42" s="489"/>
      <c r="AA42" s="24" t="str">
        <f t="shared" si="2"/>
        <v/>
      </c>
      <c r="AB42" s="24" t="str">
        <f t="shared" si="3"/>
        <v/>
      </c>
    </row>
    <row r="43" spans="2:28" s="24" customFormat="1" ht="17.25" customHeight="1">
      <c r="B43" s="96">
        <v>32</v>
      </c>
      <c r="C43" s="550"/>
      <c r="D43" s="550"/>
      <c r="E43" s="550"/>
      <c r="F43" s="550"/>
      <c r="G43" s="80"/>
      <c r="H43" s="80"/>
      <c r="I43" s="52"/>
      <c r="J43" s="52"/>
      <c r="K43" s="494"/>
      <c r="L43" s="488"/>
      <c r="M43" s="554"/>
      <c r="N43" s="301">
        <v>66</v>
      </c>
      <c r="O43" s="550"/>
      <c r="P43" s="550"/>
      <c r="Q43" s="550"/>
      <c r="R43" s="550"/>
      <c r="S43" s="80"/>
      <c r="T43" s="80"/>
      <c r="U43" s="52"/>
      <c r="V43" s="52"/>
      <c r="W43" s="494"/>
      <c r="X43" s="488"/>
      <c r="Y43" s="489"/>
      <c r="AA43" s="24" t="str">
        <f t="shared" si="2"/>
        <v/>
      </c>
      <c r="AB43" s="24" t="str">
        <f t="shared" si="3"/>
        <v/>
      </c>
    </row>
    <row r="44" spans="2:28" s="24" customFormat="1" ht="17.25" customHeight="1">
      <c r="B44" s="96">
        <v>33</v>
      </c>
      <c r="C44" s="550"/>
      <c r="D44" s="550"/>
      <c r="E44" s="550"/>
      <c r="F44" s="550"/>
      <c r="G44" s="80"/>
      <c r="H44" s="80"/>
      <c r="I44" s="52"/>
      <c r="J44" s="52"/>
      <c r="K44" s="494"/>
      <c r="L44" s="488"/>
      <c r="M44" s="554"/>
      <c r="N44" s="301">
        <v>67</v>
      </c>
      <c r="O44" s="550"/>
      <c r="P44" s="550"/>
      <c r="Q44" s="550"/>
      <c r="R44" s="550"/>
      <c r="S44" s="80"/>
      <c r="T44" s="80"/>
      <c r="U44" s="52"/>
      <c r="V44" s="52"/>
      <c r="W44" s="494"/>
      <c r="X44" s="488"/>
      <c r="Y44" s="489"/>
      <c r="AA44" s="24" t="str">
        <f t="shared" si="2"/>
        <v/>
      </c>
      <c r="AB44" s="24" t="str">
        <f t="shared" si="3"/>
        <v/>
      </c>
    </row>
    <row r="45" spans="2:28" s="24" customFormat="1" ht="17.25" customHeight="1" thickBot="1">
      <c r="B45" s="100">
        <v>34</v>
      </c>
      <c r="C45" s="556"/>
      <c r="D45" s="556"/>
      <c r="E45" s="556"/>
      <c r="F45" s="556"/>
      <c r="G45" s="81"/>
      <c r="H45" s="81"/>
      <c r="I45" s="53"/>
      <c r="J45" s="53"/>
      <c r="K45" s="496"/>
      <c r="L45" s="483"/>
      <c r="M45" s="561"/>
      <c r="N45" s="302">
        <v>68</v>
      </c>
      <c r="O45" s="556"/>
      <c r="P45" s="556"/>
      <c r="Q45" s="556"/>
      <c r="R45" s="556"/>
      <c r="S45" s="81"/>
      <c r="T45" s="81"/>
      <c r="U45" s="53"/>
      <c r="V45" s="53"/>
      <c r="W45" s="496"/>
      <c r="X45" s="483"/>
      <c r="Y45" s="484"/>
      <c r="AA45" s="24" t="str">
        <f t="shared" si="2"/>
        <v/>
      </c>
      <c r="AB45" s="24" t="str">
        <f t="shared" si="3"/>
        <v/>
      </c>
    </row>
    <row r="46" spans="2:28" ht="9.75" customHeight="1" thickBot="1">
      <c r="W46" s="25"/>
      <c r="X46" s="25"/>
    </row>
    <row r="47" spans="2:28" ht="15.75" customHeight="1">
      <c r="E47" s="23"/>
      <c r="J47" s="566" t="s">
        <v>22</v>
      </c>
      <c r="K47" s="563" t="s">
        <v>17</v>
      </c>
      <c r="L47" s="564"/>
      <c r="M47" s="563" t="s">
        <v>23</v>
      </c>
      <c r="N47" s="564"/>
      <c r="O47" s="482" t="s">
        <v>24</v>
      </c>
      <c r="P47" s="482"/>
      <c r="Q47" s="482" t="s">
        <v>25</v>
      </c>
      <c r="R47" s="482"/>
      <c r="S47" s="482" t="s">
        <v>26</v>
      </c>
      <c r="T47" s="482"/>
      <c r="U47" s="482" t="s">
        <v>27</v>
      </c>
      <c r="V47" s="482"/>
      <c r="W47" s="482" t="s">
        <v>28</v>
      </c>
      <c r="X47" s="530"/>
    </row>
    <row r="48" spans="2:28" ht="15.75" customHeight="1">
      <c r="E48" s="23"/>
      <c r="J48" s="567"/>
      <c r="K48" s="485" t="s">
        <v>29</v>
      </c>
      <c r="L48" s="486"/>
      <c r="M48" s="485">
        <f>COUNTIF($AA$12:$AB$45,CONCATENATE($K48,M$47))</f>
        <v>0</v>
      </c>
      <c r="N48" s="486"/>
      <c r="O48" s="485">
        <f>COUNTIF($AA$12:$AB$45,CONCATENATE($K48,O$47))</f>
        <v>0</v>
      </c>
      <c r="P48" s="486"/>
      <c r="Q48" s="485">
        <f>COUNTIF($AA$12:$AB$45,CONCATENATE($K48,Q$47))</f>
        <v>0</v>
      </c>
      <c r="R48" s="486"/>
      <c r="S48" s="485">
        <f>COUNTIF($AA$12:$AB$45,CONCATENATE($K48,S$47))</f>
        <v>0</v>
      </c>
      <c r="T48" s="486"/>
      <c r="U48" s="485">
        <f>COUNTIF($AA$12:$AB$45,CONCATENATE($K48,U$47))</f>
        <v>0</v>
      </c>
      <c r="V48" s="486"/>
      <c r="W48" s="485">
        <f>SUM(M48:V48)</f>
        <v>0</v>
      </c>
      <c r="X48" s="493"/>
    </row>
    <row r="49" spans="2:28" ht="15.75" customHeight="1" thickBot="1">
      <c r="E49" s="23"/>
      <c r="J49" s="568"/>
      <c r="K49" s="491" t="s">
        <v>30</v>
      </c>
      <c r="L49" s="492"/>
      <c r="M49" s="491">
        <f>COUNTIF($AA$12:$AB$45,CONCATENATE($K49,M$47))</f>
        <v>0</v>
      </c>
      <c r="N49" s="492"/>
      <c r="O49" s="491">
        <f>COUNTIF($AA$12:$AB$45,CONCATENATE($K49,O$47))</f>
        <v>0</v>
      </c>
      <c r="P49" s="492"/>
      <c r="Q49" s="491">
        <f>COUNTIF($AA$12:$AB$45,CONCATENATE($K49,Q$47))</f>
        <v>0</v>
      </c>
      <c r="R49" s="492"/>
      <c r="S49" s="491">
        <f>COUNTIF($AA$12:$AB$45,CONCATENATE($K49,S$47))</f>
        <v>0</v>
      </c>
      <c r="T49" s="492"/>
      <c r="U49" s="491">
        <f>COUNTIF($AA$12:$AB$45,CONCATENATE($K49,U$47))</f>
        <v>0</v>
      </c>
      <c r="V49" s="492"/>
      <c r="W49" s="491">
        <f>SUM(M49:V49)</f>
        <v>0</v>
      </c>
      <c r="X49" s="532"/>
    </row>
    <row r="50" spans="2:28" ht="15.75" customHeight="1">
      <c r="C50" s="128" t="s">
        <v>39</v>
      </c>
      <c r="D50" s="565" t="s">
        <v>140</v>
      </c>
      <c r="E50" s="565"/>
      <c r="F50" s="565"/>
      <c r="G50" s="565"/>
      <c r="H50" s="565"/>
      <c r="I50" s="565"/>
      <c r="J50" s="565"/>
      <c r="K50" s="565"/>
      <c r="L50" s="25"/>
      <c r="M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2:28">
      <c r="C51" s="23" t="s">
        <v>39</v>
      </c>
      <c r="D51" s="23" t="s">
        <v>40</v>
      </c>
      <c r="W51" s="25"/>
      <c r="X51" s="25"/>
    </row>
    <row r="52" spans="2:28" ht="17.25" customHeight="1" thickBot="1">
      <c r="C52" s="23"/>
      <c r="D52" s="23" t="s">
        <v>41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15"/>
      <c r="U52" s="115"/>
      <c r="V52" s="569"/>
      <c r="W52" s="569"/>
      <c r="X52" s="116"/>
    </row>
    <row r="53" spans="2:28" ht="22.8" customHeight="1" thickBot="1">
      <c r="B53" s="570"/>
      <c r="C53" s="571"/>
      <c r="D53" s="571"/>
      <c r="E53" s="127" t="s">
        <v>139</v>
      </c>
      <c r="V53" s="83" t="s">
        <v>42</v>
      </c>
      <c r="W53" s="83"/>
      <c r="X53" s="84"/>
    </row>
    <row r="54" spans="2:28" ht="3" customHeight="1"/>
    <row r="55" spans="2:28" s="24" customFormat="1" ht="22.5" customHeight="1">
      <c r="B55" s="526" t="s">
        <v>98</v>
      </c>
      <c r="C55" s="526"/>
      <c r="D55" s="526"/>
      <c r="E55" s="526"/>
      <c r="F55" s="526"/>
      <c r="G55" s="526"/>
      <c r="H55" s="526"/>
      <c r="I55" s="531">
        <f>I3</f>
        <v>0</v>
      </c>
      <c r="J55" s="531"/>
      <c r="K55" s="531"/>
      <c r="L55" s="531"/>
      <c r="M55" s="531"/>
      <c r="N55" s="531"/>
      <c r="O55" s="531"/>
      <c r="P55" s="526" t="s">
        <v>97</v>
      </c>
      <c r="Q55" s="526"/>
      <c r="R55" s="531">
        <f>R3</f>
        <v>0</v>
      </c>
      <c r="S55" s="531"/>
      <c r="T55" s="531"/>
      <c r="U55" s="531"/>
      <c r="V55" s="531"/>
      <c r="W55" s="531"/>
      <c r="X55" s="531"/>
    </row>
    <row r="56" spans="2:28" s="24" customFormat="1" ht="22.5" customHeight="1">
      <c r="B56" s="87"/>
      <c r="C56" s="87"/>
      <c r="D56" s="87"/>
      <c r="E56" s="87"/>
      <c r="F56" s="87"/>
      <c r="G56" s="87"/>
      <c r="H56" s="87"/>
      <c r="I56" s="88" t="s">
        <v>11</v>
      </c>
      <c r="J56" s="89"/>
      <c r="K56" s="89"/>
      <c r="L56" s="501">
        <f>L4</f>
        <v>0</v>
      </c>
      <c r="M56" s="501"/>
      <c r="N56" s="501"/>
      <c r="O56" s="501"/>
      <c r="P56" s="89"/>
      <c r="Q56" s="90" t="s">
        <v>12</v>
      </c>
      <c r="R56" s="89"/>
      <c r="S56" s="501">
        <f>S4</f>
        <v>0</v>
      </c>
      <c r="T56" s="501"/>
      <c r="U56" s="501"/>
      <c r="V56" s="501"/>
      <c r="W56" s="89"/>
      <c r="X56" s="86"/>
    </row>
    <row r="57" spans="2:28" ht="5.4" customHeight="1" thickBot="1"/>
    <row r="58" spans="2:28" ht="22.5" customHeight="1">
      <c r="B58" s="534" t="s">
        <v>0</v>
      </c>
      <c r="C58" s="535"/>
      <c r="D58" s="535"/>
      <c r="E58" s="536">
        <f>E6</f>
        <v>0</v>
      </c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7"/>
    </row>
    <row r="59" spans="2:28" ht="22.5" customHeight="1">
      <c r="B59" s="542" t="s">
        <v>79</v>
      </c>
      <c r="C59" s="543"/>
      <c r="D59" s="543"/>
      <c r="E59" s="540">
        <f>E7</f>
        <v>0</v>
      </c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1"/>
    </row>
    <row r="60" spans="2:28" ht="22.5" customHeight="1">
      <c r="B60" s="538" t="s">
        <v>37</v>
      </c>
      <c r="C60" s="539"/>
      <c r="D60" s="539"/>
      <c r="E60" s="540">
        <f>E8</f>
        <v>0</v>
      </c>
      <c r="F60" s="540"/>
      <c r="G60" s="540"/>
      <c r="H60" s="540"/>
      <c r="I60" s="540"/>
      <c r="J60" s="540"/>
      <c r="K60" s="540"/>
      <c r="L60" s="540"/>
      <c r="M60" s="539" t="s">
        <v>38</v>
      </c>
      <c r="N60" s="539"/>
      <c r="O60" s="539"/>
      <c r="P60" s="540">
        <f>P8</f>
        <v>0</v>
      </c>
      <c r="Q60" s="540"/>
      <c r="R60" s="540"/>
      <c r="S60" s="540"/>
      <c r="T60" s="540"/>
      <c r="U60" s="540"/>
      <c r="V60" s="540"/>
      <c r="W60" s="540"/>
      <c r="X60" s="540"/>
      <c r="Y60" s="541"/>
    </row>
    <row r="61" spans="2:28" ht="22.5" customHeight="1" thickBot="1">
      <c r="B61" s="544" t="s">
        <v>13</v>
      </c>
      <c r="C61" s="545"/>
      <c r="D61" s="545"/>
      <c r="E61" s="546">
        <f>E9</f>
        <v>0</v>
      </c>
      <c r="F61" s="546"/>
      <c r="G61" s="546"/>
      <c r="H61" s="546"/>
      <c r="I61" s="546"/>
      <c r="J61" s="546"/>
      <c r="K61" s="546"/>
      <c r="L61" s="546"/>
      <c r="M61" s="547" t="s">
        <v>38</v>
      </c>
      <c r="N61" s="547"/>
      <c r="O61" s="547"/>
      <c r="P61" s="546">
        <f>P9</f>
        <v>0</v>
      </c>
      <c r="Q61" s="546"/>
      <c r="R61" s="546"/>
      <c r="S61" s="546"/>
      <c r="T61" s="546"/>
      <c r="U61" s="546"/>
      <c r="V61" s="546"/>
      <c r="W61" s="546"/>
      <c r="X61" s="546"/>
      <c r="Y61" s="548"/>
    </row>
    <row r="62" spans="2:28" s="258" customFormat="1" ht="16.95" customHeight="1" thickBot="1">
      <c r="C62" s="549" t="str">
        <f>C10</f>
        <v>「泊日」は宿泊日が異なる場合、宿泊される日付を記入してください。</v>
      </c>
      <c r="D62" s="549"/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</row>
    <row r="63" spans="2:28" ht="30.6" customHeight="1">
      <c r="B63" s="92"/>
      <c r="C63" s="511" t="s">
        <v>16</v>
      </c>
      <c r="D63" s="511"/>
      <c r="E63" s="511"/>
      <c r="F63" s="511"/>
      <c r="G63" s="93" t="s">
        <v>17</v>
      </c>
      <c r="H63" s="124" t="s">
        <v>18</v>
      </c>
      <c r="I63" s="125" t="s">
        <v>132</v>
      </c>
      <c r="J63" s="126" t="s">
        <v>131</v>
      </c>
      <c r="K63" s="551" t="s">
        <v>135</v>
      </c>
      <c r="L63" s="552"/>
      <c r="M63" s="553"/>
      <c r="N63" s="300"/>
      <c r="O63" s="511" t="s">
        <v>16</v>
      </c>
      <c r="P63" s="511"/>
      <c r="Q63" s="511"/>
      <c r="R63" s="511"/>
      <c r="S63" s="93" t="s">
        <v>17</v>
      </c>
      <c r="T63" s="124" t="s">
        <v>18</v>
      </c>
      <c r="U63" s="125" t="s">
        <v>132</v>
      </c>
      <c r="V63" s="126" t="s">
        <v>131</v>
      </c>
      <c r="W63" s="551" t="s">
        <v>135</v>
      </c>
      <c r="X63" s="552"/>
      <c r="Y63" s="555"/>
    </row>
    <row r="64" spans="2:28" s="24" customFormat="1" ht="17.25" customHeight="1">
      <c r="B64" s="96">
        <v>1</v>
      </c>
      <c r="C64" s="494"/>
      <c r="D64" s="488"/>
      <c r="E64" s="488"/>
      <c r="F64" s="495"/>
      <c r="G64" s="80"/>
      <c r="H64" s="52"/>
      <c r="I64" s="52"/>
      <c r="J64" s="52"/>
      <c r="K64" s="488"/>
      <c r="L64" s="488"/>
      <c r="M64" s="554"/>
      <c r="N64" s="301">
        <v>35</v>
      </c>
      <c r="O64" s="550"/>
      <c r="P64" s="550"/>
      <c r="Q64" s="550"/>
      <c r="R64" s="550"/>
      <c r="S64" s="80"/>
      <c r="T64" s="52"/>
      <c r="U64" s="52"/>
      <c r="V64" s="52"/>
      <c r="W64" s="494"/>
      <c r="X64" s="488"/>
      <c r="Y64" s="489"/>
      <c r="AA64" s="24" t="str">
        <f>CONCATENATE(G64,K64)</f>
        <v/>
      </c>
      <c r="AB64" s="24" t="str">
        <f>CONCATENATE(S64,W64)</f>
        <v/>
      </c>
    </row>
    <row r="65" spans="2:28" s="24" customFormat="1" ht="17.25" customHeight="1">
      <c r="B65" s="96">
        <v>2</v>
      </c>
      <c r="C65" s="494"/>
      <c r="D65" s="488"/>
      <c r="E65" s="488"/>
      <c r="F65" s="495"/>
      <c r="G65" s="80"/>
      <c r="H65" s="80"/>
      <c r="I65" s="52"/>
      <c r="J65" s="52"/>
      <c r="K65" s="488"/>
      <c r="L65" s="488"/>
      <c r="M65" s="554"/>
      <c r="N65" s="301">
        <v>36</v>
      </c>
      <c r="O65" s="550"/>
      <c r="P65" s="550"/>
      <c r="Q65" s="550"/>
      <c r="R65" s="550"/>
      <c r="S65" s="80"/>
      <c r="T65" s="80"/>
      <c r="U65" s="52"/>
      <c r="V65" s="52"/>
      <c r="W65" s="494"/>
      <c r="X65" s="488"/>
      <c r="Y65" s="489"/>
      <c r="AA65" s="24" t="str">
        <f t="shared" ref="AA65:AA97" si="4">CONCATENATE(G65,K65)</f>
        <v/>
      </c>
      <c r="AB65" s="24" t="str">
        <f t="shared" ref="AB65:AB97" si="5">CONCATENATE(S65,W65)</f>
        <v/>
      </c>
    </row>
    <row r="66" spans="2:28" s="24" customFormat="1" ht="17.25" customHeight="1">
      <c r="B66" s="96">
        <v>3</v>
      </c>
      <c r="C66" s="494"/>
      <c r="D66" s="488"/>
      <c r="E66" s="488"/>
      <c r="F66" s="495"/>
      <c r="G66" s="80"/>
      <c r="H66" s="80"/>
      <c r="I66" s="52"/>
      <c r="J66" s="52"/>
      <c r="K66" s="488"/>
      <c r="L66" s="488"/>
      <c r="M66" s="554"/>
      <c r="N66" s="301">
        <v>37</v>
      </c>
      <c r="O66" s="550"/>
      <c r="P66" s="550"/>
      <c r="Q66" s="550"/>
      <c r="R66" s="550"/>
      <c r="S66" s="80"/>
      <c r="T66" s="80"/>
      <c r="U66" s="52"/>
      <c r="V66" s="52"/>
      <c r="W66" s="494"/>
      <c r="X66" s="488"/>
      <c r="Y66" s="489"/>
      <c r="AA66" s="24" t="str">
        <f t="shared" si="4"/>
        <v/>
      </c>
      <c r="AB66" s="24" t="str">
        <f t="shared" si="5"/>
        <v/>
      </c>
    </row>
    <row r="67" spans="2:28" s="24" customFormat="1" ht="17.25" customHeight="1">
      <c r="B67" s="96">
        <v>4</v>
      </c>
      <c r="C67" s="494"/>
      <c r="D67" s="488"/>
      <c r="E67" s="488"/>
      <c r="F67" s="495"/>
      <c r="G67" s="80"/>
      <c r="H67" s="80"/>
      <c r="I67" s="52"/>
      <c r="J67" s="52"/>
      <c r="K67" s="488"/>
      <c r="L67" s="488"/>
      <c r="M67" s="554"/>
      <c r="N67" s="301">
        <v>38</v>
      </c>
      <c r="O67" s="550"/>
      <c r="P67" s="550"/>
      <c r="Q67" s="550"/>
      <c r="R67" s="550"/>
      <c r="S67" s="80"/>
      <c r="T67" s="80"/>
      <c r="U67" s="52"/>
      <c r="V67" s="52"/>
      <c r="W67" s="494"/>
      <c r="X67" s="488"/>
      <c r="Y67" s="489"/>
      <c r="AA67" s="24" t="str">
        <f t="shared" si="4"/>
        <v/>
      </c>
      <c r="AB67" s="24" t="str">
        <f t="shared" si="5"/>
        <v/>
      </c>
    </row>
    <row r="68" spans="2:28" s="24" customFormat="1" ht="17.25" customHeight="1">
      <c r="B68" s="96">
        <v>5</v>
      </c>
      <c r="C68" s="550"/>
      <c r="D68" s="550"/>
      <c r="E68" s="550"/>
      <c r="F68" s="550"/>
      <c r="G68" s="80"/>
      <c r="H68" s="80"/>
      <c r="I68" s="52"/>
      <c r="J68" s="52"/>
      <c r="K68" s="494"/>
      <c r="L68" s="488"/>
      <c r="M68" s="554"/>
      <c r="N68" s="301">
        <v>39</v>
      </c>
      <c r="O68" s="550"/>
      <c r="P68" s="550"/>
      <c r="Q68" s="550"/>
      <c r="R68" s="550"/>
      <c r="S68" s="80"/>
      <c r="T68" s="80"/>
      <c r="U68" s="52"/>
      <c r="V68" s="52"/>
      <c r="W68" s="494"/>
      <c r="X68" s="488"/>
      <c r="Y68" s="489"/>
      <c r="AA68" s="24" t="str">
        <f t="shared" si="4"/>
        <v/>
      </c>
      <c r="AB68" s="24" t="str">
        <f t="shared" si="5"/>
        <v/>
      </c>
    </row>
    <row r="69" spans="2:28" s="24" customFormat="1" ht="17.25" customHeight="1" thickBot="1">
      <c r="B69" s="96">
        <v>6</v>
      </c>
      <c r="C69" s="550"/>
      <c r="D69" s="550"/>
      <c r="E69" s="550"/>
      <c r="F69" s="550"/>
      <c r="G69" s="80"/>
      <c r="H69" s="80"/>
      <c r="I69" s="52"/>
      <c r="J69" s="52"/>
      <c r="K69" s="494"/>
      <c r="L69" s="488"/>
      <c r="M69" s="554"/>
      <c r="N69" s="302">
        <v>40</v>
      </c>
      <c r="O69" s="556"/>
      <c r="P69" s="556"/>
      <c r="Q69" s="556"/>
      <c r="R69" s="556"/>
      <c r="S69" s="81"/>
      <c r="T69" s="81"/>
      <c r="U69" s="53"/>
      <c r="V69" s="53"/>
      <c r="W69" s="496"/>
      <c r="X69" s="483"/>
      <c r="Y69" s="484"/>
      <c r="AA69" s="24" t="str">
        <f t="shared" si="4"/>
        <v/>
      </c>
      <c r="AB69" s="24" t="str">
        <f t="shared" si="5"/>
        <v/>
      </c>
    </row>
    <row r="70" spans="2:28" s="24" customFormat="1" ht="17.25" customHeight="1">
      <c r="B70" s="96">
        <v>7</v>
      </c>
      <c r="C70" s="550"/>
      <c r="D70" s="550"/>
      <c r="E70" s="550"/>
      <c r="F70" s="550"/>
      <c r="G70" s="80"/>
      <c r="H70" s="80"/>
      <c r="I70" s="52"/>
      <c r="J70" s="52"/>
      <c r="K70" s="494"/>
      <c r="L70" s="488"/>
      <c r="M70" s="554"/>
      <c r="N70" s="303">
        <v>41</v>
      </c>
      <c r="O70" s="557"/>
      <c r="P70" s="557"/>
      <c r="Q70" s="557"/>
      <c r="R70" s="557"/>
      <c r="S70" s="260"/>
      <c r="T70" s="260"/>
      <c r="U70" s="261"/>
      <c r="V70" s="261"/>
      <c r="W70" s="558"/>
      <c r="X70" s="559"/>
      <c r="Y70" s="560"/>
      <c r="AA70" s="24" t="str">
        <f t="shared" si="4"/>
        <v/>
      </c>
      <c r="AB70" s="24" t="str">
        <f t="shared" si="5"/>
        <v/>
      </c>
    </row>
    <row r="71" spans="2:28" s="24" customFormat="1" ht="17.25" customHeight="1">
      <c r="B71" s="96">
        <v>8</v>
      </c>
      <c r="C71" s="550"/>
      <c r="D71" s="550"/>
      <c r="E71" s="550"/>
      <c r="F71" s="550"/>
      <c r="G71" s="80"/>
      <c r="H71" s="80"/>
      <c r="I71" s="52"/>
      <c r="J71" s="52"/>
      <c r="K71" s="494"/>
      <c r="L71" s="488"/>
      <c r="M71" s="554"/>
      <c r="N71" s="301">
        <v>42</v>
      </c>
      <c r="O71" s="550"/>
      <c r="P71" s="550"/>
      <c r="Q71" s="550"/>
      <c r="R71" s="550"/>
      <c r="S71" s="80"/>
      <c r="T71" s="80"/>
      <c r="U71" s="52"/>
      <c r="V71" s="52"/>
      <c r="W71" s="494"/>
      <c r="X71" s="488"/>
      <c r="Y71" s="489"/>
      <c r="AA71" s="24" t="str">
        <f t="shared" si="4"/>
        <v/>
      </c>
      <c r="AB71" s="24" t="str">
        <f t="shared" si="5"/>
        <v/>
      </c>
    </row>
    <row r="72" spans="2:28" s="24" customFormat="1" ht="17.25" customHeight="1">
      <c r="B72" s="96">
        <v>9</v>
      </c>
      <c r="C72" s="550"/>
      <c r="D72" s="550"/>
      <c r="E72" s="550"/>
      <c r="F72" s="550"/>
      <c r="G72" s="80"/>
      <c r="H72" s="80"/>
      <c r="I72" s="52"/>
      <c r="J72" s="52"/>
      <c r="K72" s="494"/>
      <c r="L72" s="488"/>
      <c r="M72" s="554"/>
      <c r="N72" s="301">
        <v>43</v>
      </c>
      <c r="O72" s="550"/>
      <c r="P72" s="550"/>
      <c r="Q72" s="550"/>
      <c r="R72" s="550"/>
      <c r="S72" s="80"/>
      <c r="T72" s="80"/>
      <c r="U72" s="52"/>
      <c r="V72" s="52"/>
      <c r="W72" s="494"/>
      <c r="X72" s="488"/>
      <c r="Y72" s="489"/>
      <c r="AA72" s="24" t="str">
        <f t="shared" si="4"/>
        <v/>
      </c>
      <c r="AB72" s="24" t="str">
        <f t="shared" si="5"/>
        <v/>
      </c>
    </row>
    <row r="73" spans="2:28" s="24" customFormat="1" ht="17.25" customHeight="1" thickBot="1">
      <c r="B73" s="100">
        <v>10</v>
      </c>
      <c r="C73" s="556"/>
      <c r="D73" s="556"/>
      <c r="E73" s="556"/>
      <c r="F73" s="556"/>
      <c r="G73" s="81"/>
      <c r="H73" s="81"/>
      <c r="I73" s="53"/>
      <c r="J73" s="53"/>
      <c r="K73" s="496"/>
      <c r="L73" s="483"/>
      <c r="M73" s="561"/>
      <c r="N73" s="301">
        <v>44</v>
      </c>
      <c r="O73" s="550"/>
      <c r="P73" s="550"/>
      <c r="Q73" s="550"/>
      <c r="R73" s="550"/>
      <c r="S73" s="80"/>
      <c r="T73" s="80"/>
      <c r="U73" s="52"/>
      <c r="V73" s="52"/>
      <c r="W73" s="494"/>
      <c r="X73" s="488"/>
      <c r="Y73" s="489"/>
      <c r="AA73" s="24" t="str">
        <f t="shared" si="4"/>
        <v/>
      </c>
      <c r="AB73" s="24" t="str">
        <f t="shared" si="5"/>
        <v/>
      </c>
    </row>
    <row r="74" spans="2:28" s="24" customFormat="1" ht="17.25" customHeight="1">
      <c r="B74" s="259">
        <v>11</v>
      </c>
      <c r="C74" s="557"/>
      <c r="D74" s="557"/>
      <c r="E74" s="557"/>
      <c r="F74" s="557"/>
      <c r="G74" s="260"/>
      <c r="H74" s="260"/>
      <c r="I74" s="261"/>
      <c r="J74" s="261"/>
      <c r="K74" s="558"/>
      <c r="L74" s="559"/>
      <c r="M74" s="562"/>
      <c r="N74" s="301">
        <v>45</v>
      </c>
      <c r="O74" s="550"/>
      <c r="P74" s="550"/>
      <c r="Q74" s="550"/>
      <c r="R74" s="550"/>
      <c r="S74" s="80"/>
      <c r="T74" s="80"/>
      <c r="U74" s="52"/>
      <c r="V74" s="52"/>
      <c r="W74" s="494"/>
      <c r="X74" s="488"/>
      <c r="Y74" s="489"/>
      <c r="AA74" s="24" t="str">
        <f t="shared" si="4"/>
        <v/>
      </c>
      <c r="AB74" s="24" t="str">
        <f t="shared" si="5"/>
        <v/>
      </c>
    </row>
    <row r="75" spans="2:28" s="24" customFormat="1" ht="17.25" customHeight="1">
      <c r="B75" s="96">
        <v>12</v>
      </c>
      <c r="C75" s="550"/>
      <c r="D75" s="550"/>
      <c r="E75" s="550"/>
      <c r="F75" s="550"/>
      <c r="G75" s="80"/>
      <c r="H75" s="80"/>
      <c r="I75" s="52"/>
      <c r="J75" s="52"/>
      <c r="K75" s="494"/>
      <c r="L75" s="488"/>
      <c r="M75" s="554"/>
      <c r="N75" s="301">
        <v>46</v>
      </c>
      <c r="O75" s="550"/>
      <c r="P75" s="550"/>
      <c r="Q75" s="550"/>
      <c r="R75" s="550"/>
      <c r="S75" s="80"/>
      <c r="T75" s="80"/>
      <c r="U75" s="52"/>
      <c r="V75" s="52"/>
      <c r="W75" s="494"/>
      <c r="X75" s="488"/>
      <c r="Y75" s="489"/>
      <c r="AA75" s="24" t="str">
        <f t="shared" si="4"/>
        <v/>
      </c>
      <c r="AB75" s="24" t="str">
        <f t="shared" si="5"/>
        <v/>
      </c>
    </row>
    <row r="76" spans="2:28" s="24" customFormat="1" ht="17.25" customHeight="1">
      <c r="B76" s="96">
        <v>13</v>
      </c>
      <c r="C76" s="550"/>
      <c r="D76" s="550"/>
      <c r="E76" s="550"/>
      <c r="F76" s="550"/>
      <c r="G76" s="80"/>
      <c r="H76" s="80"/>
      <c r="I76" s="52"/>
      <c r="J76" s="52"/>
      <c r="K76" s="494"/>
      <c r="L76" s="488"/>
      <c r="M76" s="554"/>
      <c r="N76" s="301">
        <v>47</v>
      </c>
      <c r="O76" s="550"/>
      <c r="P76" s="550"/>
      <c r="Q76" s="550"/>
      <c r="R76" s="550"/>
      <c r="S76" s="80"/>
      <c r="T76" s="80"/>
      <c r="U76" s="52"/>
      <c r="V76" s="52"/>
      <c r="W76" s="494"/>
      <c r="X76" s="488"/>
      <c r="Y76" s="489"/>
      <c r="AA76" s="24" t="str">
        <f t="shared" si="4"/>
        <v/>
      </c>
      <c r="AB76" s="24" t="str">
        <f t="shared" si="5"/>
        <v/>
      </c>
    </row>
    <row r="77" spans="2:28" s="24" customFormat="1" ht="17.25" customHeight="1">
      <c r="B77" s="96">
        <v>14</v>
      </c>
      <c r="C77" s="550"/>
      <c r="D77" s="550"/>
      <c r="E77" s="550"/>
      <c r="F77" s="550"/>
      <c r="G77" s="80"/>
      <c r="H77" s="80"/>
      <c r="I77" s="52"/>
      <c r="J77" s="52"/>
      <c r="K77" s="494"/>
      <c r="L77" s="488"/>
      <c r="M77" s="554"/>
      <c r="N77" s="301">
        <v>48</v>
      </c>
      <c r="O77" s="550"/>
      <c r="P77" s="550"/>
      <c r="Q77" s="550"/>
      <c r="R77" s="550"/>
      <c r="S77" s="80"/>
      <c r="T77" s="80"/>
      <c r="U77" s="52"/>
      <c r="V77" s="52"/>
      <c r="W77" s="494"/>
      <c r="X77" s="488"/>
      <c r="Y77" s="489"/>
      <c r="AA77" s="24" t="str">
        <f t="shared" si="4"/>
        <v/>
      </c>
      <c r="AB77" s="24" t="str">
        <f t="shared" si="5"/>
        <v/>
      </c>
    </row>
    <row r="78" spans="2:28" s="24" customFormat="1" ht="17.25" customHeight="1">
      <c r="B78" s="96">
        <v>15</v>
      </c>
      <c r="C78" s="550"/>
      <c r="D78" s="550"/>
      <c r="E78" s="550"/>
      <c r="F78" s="550"/>
      <c r="G78" s="80"/>
      <c r="H78" s="80"/>
      <c r="I78" s="52"/>
      <c r="J78" s="52"/>
      <c r="K78" s="494"/>
      <c r="L78" s="488"/>
      <c r="M78" s="554"/>
      <c r="N78" s="301">
        <v>49</v>
      </c>
      <c r="O78" s="550"/>
      <c r="P78" s="550"/>
      <c r="Q78" s="550"/>
      <c r="R78" s="550"/>
      <c r="S78" s="80"/>
      <c r="T78" s="80"/>
      <c r="U78" s="52"/>
      <c r="V78" s="52"/>
      <c r="W78" s="494"/>
      <c r="X78" s="488"/>
      <c r="Y78" s="489"/>
      <c r="AA78" s="24" t="str">
        <f t="shared" si="4"/>
        <v/>
      </c>
      <c r="AB78" s="24" t="str">
        <f t="shared" si="5"/>
        <v/>
      </c>
    </row>
    <row r="79" spans="2:28" s="24" customFormat="1" ht="17.25" customHeight="1" thickBot="1">
      <c r="B79" s="96">
        <v>16</v>
      </c>
      <c r="C79" s="550"/>
      <c r="D79" s="550"/>
      <c r="E79" s="550"/>
      <c r="F79" s="550"/>
      <c r="G79" s="80"/>
      <c r="H79" s="80"/>
      <c r="I79" s="52"/>
      <c r="J79" s="52"/>
      <c r="K79" s="494"/>
      <c r="L79" s="488"/>
      <c r="M79" s="554"/>
      <c r="N79" s="302">
        <v>50</v>
      </c>
      <c r="O79" s="556"/>
      <c r="P79" s="556"/>
      <c r="Q79" s="556"/>
      <c r="R79" s="556"/>
      <c r="S79" s="81"/>
      <c r="T79" s="81"/>
      <c r="U79" s="53"/>
      <c r="V79" s="53"/>
      <c r="W79" s="496"/>
      <c r="X79" s="483"/>
      <c r="Y79" s="484"/>
      <c r="AA79" s="24" t="str">
        <f t="shared" si="4"/>
        <v/>
      </c>
      <c r="AB79" s="24" t="str">
        <f t="shared" si="5"/>
        <v/>
      </c>
    </row>
    <row r="80" spans="2:28" s="24" customFormat="1" ht="17.25" customHeight="1">
      <c r="B80" s="96">
        <v>17</v>
      </c>
      <c r="C80" s="550"/>
      <c r="D80" s="550"/>
      <c r="E80" s="550"/>
      <c r="F80" s="550"/>
      <c r="G80" s="80"/>
      <c r="H80" s="80"/>
      <c r="I80" s="52"/>
      <c r="J80" s="52"/>
      <c r="K80" s="494"/>
      <c r="L80" s="488"/>
      <c r="M80" s="554"/>
      <c r="N80" s="303">
        <v>51</v>
      </c>
      <c r="O80" s="557"/>
      <c r="P80" s="557"/>
      <c r="Q80" s="557"/>
      <c r="R80" s="557"/>
      <c r="S80" s="260"/>
      <c r="T80" s="260"/>
      <c r="U80" s="261"/>
      <c r="V80" s="261"/>
      <c r="W80" s="558"/>
      <c r="X80" s="559"/>
      <c r="Y80" s="560"/>
      <c r="AA80" s="24" t="str">
        <f t="shared" si="4"/>
        <v/>
      </c>
      <c r="AB80" s="24" t="str">
        <f t="shared" si="5"/>
        <v/>
      </c>
    </row>
    <row r="81" spans="2:28" s="24" customFormat="1" ht="17.25" customHeight="1">
      <c r="B81" s="96">
        <v>18</v>
      </c>
      <c r="C81" s="550"/>
      <c r="D81" s="550"/>
      <c r="E81" s="550"/>
      <c r="F81" s="550"/>
      <c r="G81" s="80"/>
      <c r="H81" s="80"/>
      <c r="I81" s="52"/>
      <c r="J81" s="52"/>
      <c r="K81" s="494"/>
      <c r="L81" s="488"/>
      <c r="M81" s="554"/>
      <c r="N81" s="301">
        <v>52</v>
      </c>
      <c r="O81" s="550"/>
      <c r="P81" s="550"/>
      <c r="Q81" s="550"/>
      <c r="R81" s="550"/>
      <c r="S81" s="80"/>
      <c r="T81" s="80"/>
      <c r="U81" s="52"/>
      <c r="V81" s="52"/>
      <c r="W81" s="494"/>
      <c r="X81" s="488"/>
      <c r="Y81" s="489"/>
      <c r="AA81" s="24" t="str">
        <f t="shared" si="4"/>
        <v/>
      </c>
      <c r="AB81" s="24" t="str">
        <f t="shared" si="5"/>
        <v/>
      </c>
    </row>
    <row r="82" spans="2:28" s="24" customFormat="1" ht="17.25" customHeight="1">
      <c r="B82" s="96">
        <v>19</v>
      </c>
      <c r="C82" s="550"/>
      <c r="D82" s="550"/>
      <c r="E82" s="550"/>
      <c r="F82" s="550"/>
      <c r="G82" s="80"/>
      <c r="H82" s="80"/>
      <c r="I82" s="52"/>
      <c r="J82" s="52"/>
      <c r="K82" s="494"/>
      <c r="L82" s="488"/>
      <c r="M82" s="554"/>
      <c r="N82" s="301">
        <v>53</v>
      </c>
      <c r="O82" s="550"/>
      <c r="P82" s="550"/>
      <c r="Q82" s="550"/>
      <c r="R82" s="550"/>
      <c r="S82" s="80"/>
      <c r="T82" s="80"/>
      <c r="U82" s="52"/>
      <c r="V82" s="52"/>
      <c r="W82" s="494"/>
      <c r="X82" s="488"/>
      <c r="Y82" s="489"/>
      <c r="AA82" s="24" t="str">
        <f t="shared" si="4"/>
        <v/>
      </c>
      <c r="AB82" s="24" t="str">
        <f t="shared" si="5"/>
        <v/>
      </c>
    </row>
    <row r="83" spans="2:28" s="24" customFormat="1" ht="17.25" customHeight="1" thickBot="1">
      <c r="B83" s="100">
        <v>20</v>
      </c>
      <c r="C83" s="556"/>
      <c r="D83" s="556"/>
      <c r="E83" s="556"/>
      <c r="F83" s="556"/>
      <c r="G83" s="81"/>
      <c r="H83" s="81"/>
      <c r="I83" s="53"/>
      <c r="J83" s="53"/>
      <c r="K83" s="496"/>
      <c r="L83" s="483"/>
      <c r="M83" s="561"/>
      <c r="N83" s="301">
        <v>54</v>
      </c>
      <c r="O83" s="550"/>
      <c r="P83" s="550"/>
      <c r="Q83" s="550"/>
      <c r="R83" s="550"/>
      <c r="S83" s="80"/>
      <c r="T83" s="80"/>
      <c r="U83" s="52"/>
      <c r="V83" s="52"/>
      <c r="W83" s="494"/>
      <c r="X83" s="488"/>
      <c r="Y83" s="489"/>
      <c r="AA83" s="24" t="str">
        <f t="shared" si="4"/>
        <v/>
      </c>
      <c r="AB83" s="24" t="str">
        <f t="shared" si="5"/>
        <v/>
      </c>
    </row>
    <row r="84" spans="2:28" s="24" customFormat="1" ht="17.25" customHeight="1">
      <c r="B84" s="259">
        <v>21</v>
      </c>
      <c r="C84" s="557"/>
      <c r="D84" s="557"/>
      <c r="E84" s="557"/>
      <c r="F84" s="557"/>
      <c r="G84" s="260"/>
      <c r="H84" s="260"/>
      <c r="I84" s="261"/>
      <c r="J84" s="261"/>
      <c r="K84" s="558"/>
      <c r="L84" s="559"/>
      <c r="M84" s="562"/>
      <c r="N84" s="301">
        <v>55</v>
      </c>
      <c r="O84" s="550"/>
      <c r="P84" s="550"/>
      <c r="Q84" s="550"/>
      <c r="R84" s="550"/>
      <c r="S84" s="80"/>
      <c r="T84" s="80"/>
      <c r="U84" s="52"/>
      <c r="V84" s="52"/>
      <c r="W84" s="494"/>
      <c r="X84" s="488"/>
      <c r="Y84" s="489"/>
      <c r="AA84" s="24" t="str">
        <f t="shared" si="4"/>
        <v/>
      </c>
      <c r="AB84" s="24" t="str">
        <f t="shared" si="5"/>
        <v/>
      </c>
    </row>
    <row r="85" spans="2:28" s="24" customFormat="1" ht="17.25" customHeight="1">
      <c r="B85" s="96">
        <v>22</v>
      </c>
      <c r="C85" s="550"/>
      <c r="D85" s="550"/>
      <c r="E85" s="550"/>
      <c r="F85" s="550"/>
      <c r="G85" s="80"/>
      <c r="H85" s="80"/>
      <c r="I85" s="52"/>
      <c r="J85" s="52"/>
      <c r="K85" s="494"/>
      <c r="L85" s="488"/>
      <c r="M85" s="554"/>
      <c r="N85" s="301">
        <v>56</v>
      </c>
      <c r="O85" s="550"/>
      <c r="P85" s="550"/>
      <c r="Q85" s="550"/>
      <c r="R85" s="550"/>
      <c r="S85" s="80"/>
      <c r="T85" s="80"/>
      <c r="U85" s="52"/>
      <c r="V85" s="52"/>
      <c r="W85" s="494"/>
      <c r="X85" s="488"/>
      <c r="Y85" s="489"/>
      <c r="AA85" s="24" t="str">
        <f t="shared" si="4"/>
        <v/>
      </c>
      <c r="AB85" s="24" t="str">
        <f t="shared" si="5"/>
        <v/>
      </c>
    </row>
    <row r="86" spans="2:28" s="24" customFormat="1" ht="17.25" customHeight="1">
      <c r="B86" s="96">
        <v>23</v>
      </c>
      <c r="C86" s="550"/>
      <c r="D86" s="550"/>
      <c r="E86" s="550"/>
      <c r="F86" s="550"/>
      <c r="G86" s="80"/>
      <c r="H86" s="80"/>
      <c r="I86" s="52"/>
      <c r="J86" s="52"/>
      <c r="K86" s="494"/>
      <c r="L86" s="488"/>
      <c r="M86" s="554"/>
      <c r="N86" s="301">
        <v>57</v>
      </c>
      <c r="O86" s="550"/>
      <c r="P86" s="550"/>
      <c r="Q86" s="550"/>
      <c r="R86" s="550"/>
      <c r="S86" s="80"/>
      <c r="T86" s="80"/>
      <c r="U86" s="52"/>
      <c r="V86" s="52"/>
      <c r="W86" s="494"/>
      <c r="X86" s="488"/>
      <c r="Y86" s="489"/>
      <c r="AA86" s="24" t="str">
        <f t="shared" si="4"/>
        <v/>
      </c>
      <c r="AB86" s="24" t="str">
        <f t="shared" si="5"/>
        <v/>
      </c>
    </row>
    <row r="87" spans="2:28" s="24" customFormat="1" ht="17.25" customHeight="1">
      <c r="B87" s="96">
        <v>24</v>
      </c>
      <c r="C87" s="550"/>
      <c r="D87" s="550"/>
      <c r="E87" s="550"/>
      <c r="F87" s="550"/>
      <c r="G87" s="80"/>
      <c r="H87" s="80"/>
      <c r="I87" s="52"/>
      <c r="J87" s="52"/>
      <c r="K87" s="494"/>
      <c r="L87" s="488"/>
      <c r="M87" s="554"/>
      <c r="N87" s="301">
        <v>58</v>
      </c>
      <c r="O87" s="550"/>
      <c r="P87" s="550"/>
      <c r="Q87" s="550"/>
      <c r="R87" s="550"/>
      <c r="S87" s="80"/>
      <c r="T87" s="80"/>
      <c r="U87" s="52"/>
      <c r="V87" s="52"/>
      <c r="W87" s="494"/>
      <c r="X87" s="488"/>
      <c r="Y87" s="489"/>
      <c r="AA87" s="24" t="str">
        <f t="shared" si="4"/>
        <v/>
      </c>
      <c r="AB87" s="24" t="str">
        <f t="shared" si="5"/>
        <v/>
      </c>
    </row>
    <row r="88" spans="2:28" s="24" customFormat="1" ht="17.25" customHeight="1">
      <c r="B88" s="96">
        <v>25</v>
      </c>
      <c r="C88" s="550"/>
      <c r="D88" s="550"/>
      <c r="E88" s="550"/>
      <c r="F88" s="550"/>
      <c r="G88" s="80"/>
      <c r="H88" s="80"/>
      <c r="I88" s="52"/>
      <c r="J88" s="52"/>
      <c r="K88" s="494"/>
      <c r="L88" s="488"/>
      <c r="M88" s="554"/>
      <c r="N88" s="301">
        <v>59</v>
      </c>
      <c r="O88" s="550"/>
      <c r="P88" s="550"/>
      <c r="Q88" s="550"/>
      <c r="R88" s="550"/>
      <c r="S88" s="80"/>
      <c r="T88" s="80"/>
      <c r="U88" s="52"/>
      <c r="V88" s="52"/>
      <c r="W88" s="494"/>
      <c r="X88" s="488"/>
      <c r="Y88" s="489"/>
      <c r="AA88" s="24" t="str">
        <f t="shared" si="4"/>
        <v/>
      </c>
      <c r="AB88" s="24" t="str">
        <f t="shared" si="5"/>
        <v/>
      </c>
    </row>
    <row r="89" spans="2:28" s="24" customFormat="1" ht="17.25" customHeight="1" thickBot="1">
      <c r="B89" s="96">
        <v>26</v>
      </c>
      <c r="C89" s="550"/>
      <c r="D89" s="550"/>
      <c r="E89" s="550"/>
      <c r="F89" s="550"/>
      <c r="G89" s="80"/>
      <c r="H89" s="80"/>
      <c r="I89" s="52"/>
      <c r="J89" s="52"/>
      <c r="K89" s="494"/>
      <c r="L89" s="488"/>
      <c r="M89" s="554"/>
      <c r="N89" s="302">
        <v>60</v>
      </c>
      <c r="O89" s="556"/>
      <c r="P89" s="556"/>
      <c r="Q89" s="556"/>
      <c r="R89" s="556"/>
      <c r="S89" s="81"/>
      <c r="T89" s="81"/>
      <c r="U89" s="53"/>
      <c r="V89" s="53"/>
      <c r="W89" s="496"/>
      <c r="X89" s="483"/>
      <c r="Y89" s="484"/>
      <c r="AA89" s="24" t="str">
        <f t="shared" si="4"/>
        <v/>
      </c>
      <c r="AB89" s="24" t="str">
        <f t="shared" si="5"/>
        <v/>
      </c>
    </row>
    <row r="90" spans="2:28" s="24" customFormat="1" ht="17.25" customHeight="1">
      <c r="B90" s="96">
        <v>27</v>
      </c>
      <c r="C90" s="550"/>
      <c r="D90" s="550"/>
      <c r="E90" s="550"/>
      <c r="F90" s="550"/>
      <c r="G90" s="80"/>
      <c r="H90" s="80"/>
      <c r="I90" s="52"/>
      <c r="J90" s="52"/>
      <c r="K90" s="494"/>
      <c r="L90" s="488"/>
      <c r="M90" s="554"/>
      <c r="N90" s="303">
        <v>61</v>
      </c>
      <c r="O90" s="557"/>
      <c r="P90" s="557"/>
      <c r="Q90" s="557"/>
      <c r="R90" s="557"/>
      <c r="S90" s="260"/>
      <c r="T90" s="260"/>
      <c r="U90" s="261"/>
      <c r="V90" s="261"/>
      <c r="W90" s="558"/>
      <c r="X90" s="559"/>
      <c r="Y90" s="560"/>
      <c r="AA90" s="24" t="str">
        <f t="shared" si="4"/>
        <v/>
      </c>
      <c r="AB90" s="24" t="str">
        <f t="shared" si="5"/>
        <v/>
      </c>
    </row>
    <row r="91" spans="2:28" s="24" customFormat="1" ht="17.25" customHeight="1">
      <c r="B91" s="96">
        <v>28</v>
      </c>
      <c r="C91" s="550"/>
      <c r="D91" s="550"/>
      <c r="E91" s="550"/>
      <c r="F91" s="550"/>
      <c r="G91" s="80"/>
      <c r="H91" s="80"/>
      <c r="I91" s="52"/>
      <c r="J91" s="52"/>
      <c r="K91" s="494"/>
      <c r="L91" s="488"/>
      <c r="M91" s="554"/>
      <c r="N91" s="301">
        <v>62</v>
      </c>
      <c r="O91" s="550"/>
      <c r="P91" s="550"/>
      <c r="Q91" s="550"/>
      <c r="R91" s="550"/>
      <c r="S91" s="80"/>
      <c r="T91" s="80"/>
      <c r="U91" s="52"/>
      <c r="V91" s="52"/>
      <c r="W91" s="494"/>
      <c r="X91" s="488"/>
      <c r="Y91" s="489"/>
      <c r="AA91" s="24" t="str">
        <f t="shared" si="4"/>
        <v/>
      </c>
      <c r="AB91" s="24" t="str">
        <f t="shared" si="5"/>
        <v/>
      </c>
    </row>
    <row r="92" spans="2:28" s="24" customFormat="1" ht="17.25" customHeight="1">
      <c r="B92" s="96">
        <v>29</v>
      </c>
      <c r="C92" s="550"/>
      <c r="D92" s="550"/>
      <c r="E92" s="550"/>
      <c r="F92" s="550"/>
      <c r="G92" s="80"/>
      <c r="H92" s="80"/>
      <c r="I92" s="52"/>
      <c r="J92" s="52"/>
      <c r="K92" s="494"/>
      <c r="L92" s="488"/>
      <c r="M92" s="554"/>
      <c r="N92" s="301">
        <v>63</v>
      </c>
      <c r="O92" s="550"/>
      <c r="P92" s="550"/>
      <c r="Q92" s="550"/>
      <c r="R92" s="550"/>
      <c r="S92" s="80"/>
      <c r="T92" s="80"/>
      <c r="U92" s="52"/>
      <c r="V92" s="52"/>
      <c r="W92" s="494"/>
      <c r="X92" s="488"/>
      <c r="Y92" s="489"/>
      <c r="AA92" s="24" t="str">
        <f t="shared" si="4"/>
        <v/>
      </c>
      <c r="AB92" s="24" t="str">
        <f t="shared" si="5"/>
        <v/>
      </c>
    </row>
    <row r="93" spans="2:28" s="24" customFormat="1" ht="17.25" customHeight="1" thickBot="1">
      <c r="B93" s="100">
        <v>30</v>
      </c>
      <c r="C93" s="556"/>
      <c r="D93" s="556"/>
      <c r="E93" s="556"/>
      <c r="F93" s="556"/>
      <c r="G93" s="81"/>
      <c r="H93" s="81"/>
      <c r="I93" s="53"/>
      <c r="J93" s="53"/>
      <c r="K93" s="496"/>
      <c r="L93" s="483"/>
      <c r="M93" s="561"/>
      <c r="N93" s="301">
        <v>64</v>
      </c>
      <c r="O93" s="550"/>
      <c r="P93" s="550"/>
      <c r="Q93" s="550"/>
      <c r="R93" s="550"/>
      <c r="S93" s="80"/>
      <c r="T93" s="80"/>
      <c r="U93" s="52"/>
      <c r="V93" s="52"/>
      <c r="W93" s="494"/>
      <c r="X93" s="488"/>
      <c r="Y93" s="489"/>
      <c r="AA93" s="24" t="str">
        <f t="shared" si="4"/>
        <v/>
      </c>
      <c r="AB93" s="24" t="str">
        <f t="shared" si="5"/>
        <v/>
      </c>
    </row>
    <row r="94" spans="2:28" s="24" customFormat="1" ht="17.25" customHeight="1">
      <c r="B94" s="259">
        <v>31</v>
      </c>
      <c r="C94" s="557"/>
      <c r="D94" s="557"/>
      <c r="E94" s="557"/>
      <c r="F94" s="557"/>
      <c r="G94" s="260"/>
      <c r="H94" s="260"/>
      <c r="I94" s="261"/>
      <c r="J94" s="261"/>
      <c r="K94" s="558"/>
      <c r="L94" s="559"/>
      <c r="M94" s="562"/>
      <c r="N94" s="301">
        <v>65</v>
      </c>
      <c r="O94" s="550"/>
      <c r="P94" s="550"/>
      <c r="Q94" s="550"/>
      <c r="R94" s="550"/>
      <c r="S94" s="80"/>
      <c r="T94" s="80"/>
      <c r="U94" s="52"/>
      <c r="V94" s="52"/>
      <c r="W94" s="494"/>
      <c r="X94" s="488"/>
      <c r="Y94" s="489"/>
      <c r="AA94" s="24" t="str">
        <f t="shared" si="4"/>
        <v/>
      </c>
      <c r="AB94" s="24" t="str">
        <f t="shared" si="5"/>
        <v/>
      </c>
    </row>
    <row r="95" spans="2:28" s="24" customFormat="1" ht="17.25" customHeight="1">
      <c r="B95" s="96">
        <v>32</v>
      </c>
      <c r="C95" s="550"/>
      <c r="D95" s="550"/>
      <c r="E95" s="550"/>
      <c r="F95" s="550"/>
      <c r="G95" s="80"/>
      <c r="H95" s="80"/>
      <c r="I95" s="52"/>
      <c r="J95" s="52"/>
      <c r="K95" s="494"/>
      <c r="L95" s="488"/>
      <c r="M95" s="554"/>
      <c r="N95" s="301">
        <v>66</v>
      </c>
      <c r="O95" s="550"/>
      <c r="P95" s="550"/>
      <c r="Q95" s="550"/>
      <c r="R95" s="550"/>
      <c r="S95" s="80"/>
      <c r="T95" s="80"/>
      <c r="U95" s="52"/>
      <c r="V95" s="52"/>
      <c r="W95" s="494"/>
      <c r="X95" s="488"/>
      <c r="Y95" s="489"/>
      <c r="AA95" s="24" t="str">
        <f t="shared" si="4"/>
        <v/>
      </c>
      <c r="AB95" s="24" t="str">
        <f t="shared" si="5"/>
        <v/>
      </c>
    </row>
    <row r="96" spans="2:28" s="24" customFormat="1" ht="17.25" customHeight="1">
      <c r="B96" s="96">
        <v>33</v>
      </c>
      <c r="C96" s="550"/>
      <c r="D96" s="550"/>
      <c r="E96" s="550"/>
      <c r="F96" s="550"/>
      <c r="G96" s="80"/>
      <c r="H96" s="80"/>
      <c r="I96" s="52"/>
      <c r="J96" s="52"/>
      <c r="K96" s="494"/>
      <c r="L96" s="488"/>
      <c r="M96" s="554"/>
      <c r="N96" s="301">
        <v>67</v>
      </c>
      <c r="O96" s="550"/>
      <c r="P96" s="550"/>
      <c r="Q96" s="550"/>
      <c r="R96" s="550"/>
      <c r="S96" s="80"/>
      <c r="T96" s="80"/>
      <c r="U96" s="52"/>
      <c r="V96" s="52"/>
      <c r="W96" s="494"/>
      <c r="X96" s="488"/>
      <c r="Y96" s="489"/>
      <c r="AA96" s="24" t="str">
        <f t="shared" si="4"/>
        <v/>
      </c>
      <c r="AB96" s="24" t="str">
        <f t="shared" si="5"/>
        <v/>
      </c>
    </row>
    <row r="97" spans="2:28" s="24" customFormat="1" ht="17.25" customHeight="1" thickBot="1">
      <c r="B97" s="100">
        <v>34</v>
      </c>
      <c r="C97" s="556"/>
      <c r="D97" s="556"/>
      <c r="E97" s="556"/>
      <c r="F97" s="556"/>
      <c r="G97" s="81"/>
      <c r="H97" s="81"/>
      <c r="I97" s="53"/>
      <c r="J97" s="53"/>
      <c r="K97" s="496"/>
      <c r="L97" s="483"/>
      <c r="M97" s="561"/>
      <c r="N97" s="302">
        <v>68</v>
      </c>
      <c r="O97" s="556"/>
      <c r="P97" s="556"/>
      <c r="Q97" s="556"/>
      <c r="R97" s="556"/>
      <c r="S97" s="81"/>
      <c r="T97" s="81"/>
      <c r="U97" s="53"/>
      <c r="V97" s="53"/>
      <c r="W97" s="496"/>
      <c r="X97" s="483"/>
      <c r="Y97" s="484"/>
      <c r="AA97" s="24" t="str">
        <f t="shared" si="4"/>
        <v/>
      </c>
      <c r="AB97" s="24" t="str">
        <f t="shared" si="5"/>
        <v/>
      </c>
    </row>
    <row r="98" spans="2:28" ht="9.75" customHeight="1" thickBot="1">
      <c r="W98" s="25"/>
      <c r="X98" s="25"/>
    </row>
    <row r="99" spans="2:28" ht="15.75" customHeight="1">
      <c r="E99" s="23"/>
      <c r="J99" s="566" t="s">
        <v>22</v>
      </c>
      <c r="K99" s="563" t="s">
        <v>17</v>
      </c>
      <c r="L99" s="564"/>
      <c r="M99" s="563" t="s">
        <v>23</v>
      </c>
      <c r="N99" s="564"/>
      <c r="O99" s="482" t="s">
        <v>24</v>
      </c>
      <c r="P99" s="482"/>
      <c r="Q99" s="482" t="s">
        <v>25</v>
      </c>
      <c r="R99" s="482"/>
      <c r="S99" s="482" t="s">
        <v>26</v>
      </c>
      <c r="T99" s="482"/>
      <c r="U99" s="482" t="s">
        <v>27</v>
      </c>
      <c r="V99" s="482"/>
      <c r="W99" s="482" t="s">
        <v>28</v>
      </c>
      <c r="X99" s="530"/>
    </row>
    <row r="100" spans="2:28" ht="15.75" customHeight="1">
      <c r="E100" s="23"/>
      <c r="J100" s="567"/>
      <c r="K100" s="485" t="s">
        <v>29</v>
      </c>
      <c r="L100" s="486"/>
      <c r="M100" s="485">
        <f>COUNTIF($AA$64:$AB$97,CONCATENATE($K100,M$99))</f>
        <v>0</v>
      </c>
      <c r="N100" s="486"/>
      <c r="O100" s="485">
        <f>COUNTIF($AA$64:$AB$97,CONCATENATE($K100,O$99))</f>
        <v>0</v>
      </c>
      <c r="P100" s="486"/>
      <c r="Q100" s="485">
        <f>COUNTIF($AA$64:$AB$97,CONCATENATE($K100,Q$99))</f>
        <v>0</v>
      </c>
      <c r="R100" s="486"/>
      <c r="S100" s="485">
        <f>COUNTIF($AA$64:$AB$97,CONCATENATE($K100,S$99))</f>
        <v>0</v>
      </c>
      <c r="T100" s="486"/>
      <c r="U100" s="485">
        <f>COUNTIF($AA$64:$AB$97,CONCATENATE($K100,U$99))</f>
        <v>0</v>
      </c>
      <c r="V100" s="486"/>
      <c r="W100" s="485">
        <f>SUM(M100:V100)</f>
        <v>0</v>
      </c>
      <c r="X100" s="493"/>
    </row>
    <row r="101" spans="2:28" ht="15.75" customHeight="1" thickBot="1">
      <c r="E101" s="23"/>
      <c r="J101" s="568"/>
      <c r="K101" s="491" t="s">
        <v>30</v>
      </c>
      <c r="L101" s="492"/>
      <c r="M101" s="491">
        <f>COUNTIF($AA$64:$AB$97,CONCATENATE($K101,M$99))</f>
        <v>0</v>
      </c>
      <c r="N101" s="492"/>
      <c r="O101" s="491">
        <f>COUNTIF($AA$64:$AB$97,CONCATENATE($K101,O$99))</f>
        <v>0</v>
      </c>
      <c r="P101" s="492"/>
      <c r="Q101" s="491">
        <f>COUNTIF($AA$64:$AB$97,CONCATENATE($K101,Q$99))</f>
        <v>0</v>
      </c>
      <c r="R101" s="492"/>
      <c r="S101" s="491">
        <f>COUNTIF($AA$64:$AB$97,CONCATENATE($K101,S$99))</f>
        <v>0</v>
      </c>
      <c r="T101" s="492"/>
      <c r="U101" s="491">
        <f>COUNTIF($AA$64:$AB$97,CONCATENATE($K101,U$99))</f>
        <v>0</v>
      </c>
      <c r="V101" s="492"/>
      <c r="W101" s="491">
        <f>SUM(M101:V101)</f>
        <v>0</v>
      </c>
      <c r="X101" s="532"/>
    </row>
    <row r="102" spans="2:28" ht="15.75" customHeight="1">
      <c r="C102" s="128" t="s">
        <v>39</v>
      </c>
      <c r="D102" s="565" t="s">
        <v>140</v>
      </c>
      <c r="E102" s="565"/>
      <c r="F102" s="565"/>
      <c r="G102" s="565"/>
      <c r="H102" s="565"/>
      <c r="I102" s="565"/>
      <c r="J102" s="565"/>
      <c r="K102" s="565"/>
      <c r="L102" s="25"/>
      <c r="M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2:28">
      <c r="C103" s="23" t="s">
        <v>39</v>
      </c>
      <c r="D103" s="23" t="s">
        <v>40</v>
      </c>
      <c r="W103" s="25"/>
      <c r="X103" s="25"/>
    </row>
    <row r="104" spans="2:28" ht="17.25" customHeight="1" thickBot="1">
      <c r="C104" s="23"/>
      <c r="D104" s="23" t="s">
        <v>41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15"/>
      <c r="U104" s="115"/>
      <c r="V104" s="569"/>
      <c r="W104" s="569"/>
      <c r="X104" s="116"/>
    </row>
    <row r="105" spans="2:28" ht="22.8" customHeight="1" thickBot="1">
      <c r="B105" s="570"/>
      <c r="C105" s="571"/>
      <c r="D105" s="571"/>
      <c r="E105" s="127" t="s">
        <v>139</v>
      </c>
      <c r="V105" s="83" t="s">
        <v>43</v>
      </c>
      <c r="W105" s="83"/>
      <c r="X105" s="84"/>
    </row>
    <row r="106" spans="2:28" ht="3" customHeight="1"/>
    <row r="107" spans="2:28" s="24" customFormat="1" ht="22.5" customHeight="1">
      <c r="B107" s="526" t="s">
        <v>98</v>
      </c>
      <c r="C107" s="526"/>
      <c r="D107" s="526"/>
      <c r="E107" s="526"/>
      <c r="F107" s="526"/>
      <c r="G107" s="526"/>
      <c r="H107" s="526"/>
      <c r="I107" s="531">
        <f>I55</f>
        <v>0</v>
      </c>
      <c r="J107" s="531"/>
      <c r="K107" s="531"/>
      <c r="L107" s="531"/>
      <c r="M107" s="531"/>
      <c r="N107" s="531"/>
      <c r="O107" s="531"/>
      <c r="P107" s="526" t="s">
        <v>97</v>
      </c>
      <c r="Q107" s="526"/>
      <c r="R107" s="531">
        <f>R55</f>
        <v>0</v>
      </c>
      <c r="S107" s="531"/>
      <c r="T107" s="531"/>
      <c r="U107" s="531"/>
      <c r="V107" s="531"/>
      <c r="W107" s="531"/>
      <c r="X107" s="531"/>
    </row>
    <row r="108" spans="2:28" s="24" customFormat="1" ht="22.5" customHeight="1">
      <c r="B108" s="87"/>
      <c r="C108" s="87"/>
      <c r="D108" s="87"/>
      <c r="E108" s="87"/>
      <c r="F108" s="87"/>
      <c r="G108" s="87"/>
      <c r="H108" s="87"/>
      <c r="I108" s="88" t="s">
        <v>11</v>
      </c>
      <c r="J108" s="89"/>
      <c r="K108" s="89"/>
      <c r="L108" s="501">
        <f>L56</f>
        <v>0</v>
      </c>
      <c r="M108" s="501"/>
      <c r="N108" s="501"/>
      <c r="O108" s="501"/>
      <c r="P108" s="89"/>
      <c r="Q108" s="90" t="s">
        <v>12</v>
      </c>
      <c r="R108" s="89"/>
      <c r="S108" s="501">
        <f>S56</f>
        <v>0</v>
      </c>
      <c r="T108" s="501"/>
      <c r="U108" s="501"/>
      <c r="V108" s="501"/>
      <c r="W108" s="89"/>
      <c r="X108" s="86"/>
    </row>
    <row r="109" spans="2:28" ht="5.4" customHeight="1" thickBot="1"/>
    <row r="110" spans="2:28" ht="22.5" customHeight="1">
      <c r="B110" s="534" t="s">
        <v>0</v>
      </c>
      <c r="C110" s="535"/>
      <c r="D110" s="535"/>
      <c r="E110" s="536">
        <f>E58</f>
        <v>0</v>
      </c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7"/>
    </row>
    <row r="111" spans="2:28" ht="22.5" customHeight="1">
      <c r="B111" s="542" t="s">
        <v>79</v>
      </c>
      <c r="C111" s="543"/>
      <c r="D111" s="543"/>
      <c r="E111" s="540">
        <f>E59</f>
        <v>0</v>
      </c>
      <c r="F111" s="540"/>
      <c r="G111" s="540"/>
      <c r="H111" s="540"/>
      <c r="I111" s="540"/>
      <c r="J111" s="540"/>
      <c r="K111" s="540"/>
      <c r="L111" s="540"/>
      <c r="M111" s="540"/>
      <c r="N111" s="540"/>
      <c r="O111" s="540"/>
      <c r="P111" s="540"/>
      <c r="Q111" s="540"/>
      <c r="R111" s="540"/>
      <c r="S111" s="540"/>
      <c r="T111" s="540"/>
      <c r="U111" s="540"/>
      <c r="V111" s="540"/>
      <c r="W111" s="540"/>
      <c r="X111" s="540"/>
      <c r="Y111" s="541"/>
    </row>
    <row r="112" spans="2:28" ht="22.5" customHeight="1">
      <c r="B112" s="538" t="s">
        <v>37</v>
      </c>
      <c r="C112" s="539"/>
      <c r="D112" s="539"/>
      <c r="E112" s="540">
        <f>E60</f>
        <v>0</v>
      </c>
      <c r="F112" s="540"/>
      <c r="G112" s="540"/>
      <c r="H112" s="540"/>
      <c r="I112" s="540"/>
      <c r="J112" s="540"/>
      <c r="K112" s="540"/>
      <c r="L112" s="540"/>
      <c r="M112" s="539" t="s">
        <v>38</v>
      </c>
      <c r="N112" s="539"/>
      <c r="O112" s="539"/>
      <c r="P112" s="540">
        <f>P60</f>
        <v>0</v>
      </c>
      <c r="Q112" s="540"/>
      <c r="R112" s="540"/>
      <c r="S112" s="540"/>
      <c r="T112" s="540"/>
      <c r="U112" s="540"/>
      <c r="V112" s="540"/>
      <c r="W112" s="540"/>
      <c r="X112" s="540"/>
      <c r="Y112" s="541"/>
    </row>
    <row r="113" spans="2:28" ht="22.5" customHeight="1" thickBot="1">
      <c r="B113" s="544" t="s">
        <v>13</v>
      </c>
      <c r="C113" s="545"/>
      <c r="D113" s="545"/>
      <c r="E113" s="546">
        <f>E61</f>
        <v>0</v>
      </c>
      <c r="F113" s="546"/>
      <c r="G113" s="546"/>
      <c r="H113" s="546"/>
      <c r="I113" s="546"/>
      <c r="J113" s="546"/>
      <c r="K113" s="546"/>
      <c r="L113" s="546"/>
      <c r="M113" s="547" t="s">
        <v>38</v>
      </c>
      <c r="N113" s="547"/>
      <c r="O113" s="547"/>
      <c r="P113" s="546">
        <f>P61</f>
        <v>0</v>
      </c>
      <c r="Q113" s="546"/>
      <c r="R113" s="546"/>
      <c r="S113" s="546"/>
      <c r="T113" s="546"/>
      <c r="U113" s="546"/>
      <c r="V113" s="546"/>
      <c r="W113" s="546"/>
      <c r="X113" s="546"/>
      <c r="Y113" s="548"/>
    </row>
    <row r="114" spans="2:28" s="258" customFormat="1" ht="16.95" customHeight="1" thickBot="1">
      <c r="C114" s="549" t="str">
        <f>C10</f>
        <v>「泊日」は宿泊日が異なる場合、宿泊される日付を記入してください。</v>
      </c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</row>
    <row r="115" spans="2:28" ht="30.6" customHeight="1">
      <c r="B115" s="92"/>
      <c r="C115" s="511" t="s">
        <v>16</v>
      </c>
      <c r="D115" s="511"/>
      <c r="E115" s="511"/>
      <c r="F115" s="511"/>
      <c r="G115" s="93" t="s">
        <v>17</v>
      </c>
      <c r="H115" s="124" t="s">
        <v>18</v>
      </c>
      <c r="I115" s="125" t="s">
        <v>132</v>
      </c>
      <c r="J115" s="126" t="s">
        <v>131</v>
      </c>
      <c r="K115" s="551" t="s">
        <v>135</v>
      </c>
      <c r="L115" s="552"/>
      <c r="M115" s="553"/>
      <c r="N115" s="300"/>
      <c r="O115" s="511" t="s">
        <v>16</v>
      </c>
      <c r="P115" s="511"/>
      <c r="Q115" s="511"/>
      <c r="R115" s="511"/>
      <c r="S115" s="93" t="s">
        <v>17</v>
      </c>
      <c r="T115" s="124" t="s">
        <v>18</v>
      </c>
      <c r="U115" s="125" t="s">
        <v>132</v>
      </c>
      <c r="V115" s="126" t="s">
        <v>131</v>
      </c>
      <c r="W115" s="551" t="s">
        <v>135</v>
      </c>
      <c r="X115" s="552"/>
      <c r="Y115" s="555"/>
    </row>
    <row r="116" spans="2:28" s="24" customFormat="1" ht="17.25" customHeight="1">
      <c r="B116" s="96">
        <v>1</v>
      </c>
      <c r="C116" s="494"/>
      <c r="D116" s="488"/>
      <c r="E116" s="488"/>
      <c r="F116" s="495"/>
      <c r="G116" s="80"/>
      <c r="H116" s="52"/>
      <c r="I116" s="52"/>
      <c r="J116" s="52"/>
      <c r="K116" s="488"/>
      <c r="L116" s="488"/>
      <c r="M116" s="554"/>
      <c r="N116" s="301">
        <v>35</v>
      </c>
      <c r="O116" s="550"/>
      <c r="P116" s="550"/>
      <c r="Q116" s="550"/>
      <c r="R116" s="550"/>
      <c r="S116" s="80"/>
      <c r="T116" s="52"/>
      <c r="U116" s="52"/>
      <c r="V116" s="52"/>
      <c r="W116" s="494"/>
      <c r="X116" s="488"/>
      <c r="Y116" s="489"/>
      <c r="AA116" s="24" t="str">
        <f>CONCATENATE(G116,K116)</f>
        <v/>
      </c>
      <c r="AB116" s="24" t="str">
        <f>CONCATENATE(S116,W116)</f>
        <v/>
      </c>
    </row>
    <row r="117" spans="2:28" s="24" customFormat="1" ht="17.25" customHeight="1">
      <c r="B117" s="96">
        <v>2</v>
      </c>
      <c r="C117" s="494"/>
      <c r="D117" s="488"/>
      <c r="E117" s="488"/>
      <c r="F117" s="495"/>
      <c r="G117" s="80"/>
      <c r="H117" s="80"/>
      <c r="I117" s="52"/>
      <c r="J117" s="52"/>
      <c r="K117" s="488"/>
      <c r="L117" s="488"/>
      <c r="M117" s="554"/>
      <c r="N117" s="301">
        <v>36</v>
      </c>
      <c r="O117" s="550"/>
      <c r="P117" s="550"/>
      <c r="Q117" s="550"/>
      <c r="R117" s="550"/>
      <c r="S117" s="80"/>
      <c r="T117" s="80"/>
      <c r="U117" s="52"/>
      <c r="V117" s="52"/>
      <c r="W117" s="494"/>
      <c r="X117" s="488"/>
      <c r="Y117" s="489"/>
      <c r="AA117" s="24" t="str">
        <f t="shared" ref="AA117:AA149" si="6">CONCATENATE(G117,K117)</f>
        <v/>
      </c>
      <c r="AB117" s="24" t="str">
        <f t="shared" ref="AB117:AB149" si="7">CONCATENATE(S117,W117)</f>
        <v/>
      </c>
    </row>
    <row r="118" spans="2:28" s="24" customFormat="1" ht="17.25" customHeight="1">
      <c r="B118" s="96">
        <v>3</v>
      </c>
      <c r="C118" s="494"/>
      <c r="D118" s="488"/>
      <c r="E118" s="488"/>
      <c r="F118" s="495"/>
      <c r="G118" s="80"/>
      <c r="H118" s="80"/>
      <c r="I118" s="52"/>
      <c r="J118" s="52"/>
      <c r="K118" s="488"/>
      <c r="L118" s="488"/>
      <c r="M118" s="554"/>
      <c r="N118" s="301">
        <v>37</v>
      </c>
      <c r="O118" s="550"/>
      <c r="P118" s="550"/>
      <c r="Q118" s="550"/>
      <c r="R118" s="550"/>
      <c r="S118" s="80"/>
      <c r="T118" s="80"/>
      <c r="U118" s="52"/>
      <c r="V118" s="52"/>
      <c r="W118" s="494"/>
      <c r="X118" s="488"/>
      <c r="Y118" s="489"/>
      <c r="AA118" s="24" t="str">
        <f t="shared" si="6"/>
        <v/>
      </c>
      <c r="AB118" s="24" t="str">
        <f t="shared" si="7"/>
        <v/>
      </c>
    </row>
    <row r="119" spans="2:28" s="24" customFormat="1" ht="17.25" customHeight="1">
      <c r="B119" s="96">
        <v>4</v>
      </c>
      <c r="C119" s="494"/>
      <c r="D119" s="488"/>
      <c r="E119" s="488"/>
      <c r="F119" s="495"/>
      <c r="G119" s="80"/>
      <c r="H119" s="80"/>
      <c r="I119" s="52"/>
      <c r="J119" s="52"/>
      <c r="K119" s="488"/>
      <c r="L119" s="488"/>
      <c r="M119" s="554"/>
      <c r="N119" s="301">
        <v>38</v>
      </c>
      <c r="O119" s="550"/>
      <c r="P119" s="550"/>
      <c r="Q119" s="550"/>
      <c r="R119" s="550"/>
      <c r="S119" s="80"/>
      <c r="T119" s="80"/>
      <c r="U119" s="52"/>
      <c r="V119" s="52"/>
      <c r="W119" s="494"/>
      <c r="X119" s="488"/>
      <c r="Y119" s="489"/>
      <c r="AA119" s="24" t="str">
        <f t="shared" si="6"/>
        <v/>
      </c>
      <c r="AB119" s="24" t="str">
        <f t="shared" si="7"/>
        <v/>
      </c>
    </row>
    <row r="120" spans="2:28" s="24" customFormat="1" ht="17.25" customHeight="1">
      <c r="B120" s="96">
        <v>5</v>
      </c>
      <c r="C120" s="550"/>
      <c r="D120" s="550"/>
      <c r="E120" s="550"/>
      <c r="F120" s="550"/>
      <c r="G120" s="80"/>
      <c r="H120" s="80"/>
      <c r="I120" s="52"/>
      <c r="J120" s="52"/>
      <c r="K120" s="494"/>
      <c r="L120" s="488"/>
      <c r="M120" s="554"/>
      <c r="N120" s="301">
        <v>39</v>
      </c>
      <c r="O120" s="550"/>
      <c r="P120" s="550"/>
      <c r="Q120" s="550"/>
      <c r="R120" s="550"/>
      <c r="S120" s="80"/>
      <c r="T120" s="80"/>
      <c r="U120" s="52"/>
      <c r="V120" s="52"/>
      <c r="W120" s="494"/>
      <c r="X120" s="488"/>
      <c r="Y120" s="489"/>
      <c r="AA120" s="24" t="str">
        <f t="shared" si="6"/>
        <v/>
      </c>
      <c r="AB120" s="24" t="str">
        <f t="shared" si="7"/>
        <v/>
      </c>
    </row>
    <row r="121" spans="2:28" s="24" customFormat="1" ht="17.25" customHeight="1" thickBot="1">
      <c r="B121" s="96">
        <v>6</v>
      </c>
      <c r="C121" s="550"/>
      <c r="D121" s="550"/>
      <c r="E121" s="550"/>
      <c r="F121" s="550"/>
      <c r="G121" s="80"/>
      <c r="H121" s="80"/>
      <c r="I121" s="52"/>
      <c r="J121" s="52"/>
      <c r="K121" s="494"/>
      <c r="L121" s="488"/>
      <c r="M121" s="554"/>
      <c r="N121" s="302">
        <v>40</v>
      </c>
      <c r="O121" s="556"/>
      <c r="P121" s="556"/>
      <c r="Q121" s="556"/>
      <c r="R121" s="556"/>
      <c r="S121" s="81"/>
      <c r="T121" s="81"/>
      <c r="U121" s="53"/>
      <c r="V121" s="53"/>
      <c r="W121" s="496"/>
      <c r="X121" s="483"/>
      <c r="Y121" s="484"/>
      <c r="AA121" s="24" t="str">
        <f t="shared" si="6"/>
        <v/>
      </c>
      <c r="AB121" s="24" t="str">
        <f t="shared" si="7"/>
        <v/>
      </c>
    </row>
    <row r="122" spans="2:28" s="24" customFormat="1" ht="17.25" customHeight="1">
      <c r="B122" s="96">
        <v>7</v>
      </c>
      <c r="C122" s="550"/>
      <c r="D122" s="550"/>
      <c r="E122" s="550"/>
      <c r="F122" s="550"/>
      <c r="G122" s="80"/>
      <c r="H122" s="80"/>
      <c r="I122" s="52"/>
      <c r="J122" s="52"/>
      <c r="K122" s="494"/>
      <c r="L122" s="488"/>
      <c r="M122" s="554"/>
      <c r="N122" s="303">
        <v>41</v>
      </c>
      <c r="O122" s="557"/>
      <c r="P122" s="557"/>
      <c r="Q122" s="557"/>
      <c r="R122" s="557"/>
      <c r="S122" s="260"/>
      <c r="T122" s="260"/>
      <c r="U122" s="261"/>
      <c r="V122" s="261"/>
      <c r="W122" s="558"/>
      <c r="X122" s="559"/>
      <c r="Y122" s="560"/>
      <c r="AA122" s="24" t="str">
        <f t="shared" si="6"/>
        <v/>
      </c>
      <c r="AB122" s="24" t="str">
        <f t="shared" si="7"/>
        <v/>
      </c>
    </row>
    <row r="123" spans="2:28" s="24" customFormat="1" ht="17.25" customHeight="1">
      <c r="B123" s="96">
        <v>8</v>
      </c>
      <c r="C123" s="550"/>
      <c r="D123" s="550"/>
      <c r="E123" s="550"/>
      <c r="F123" s="550"/>
      <c r="G123" s="80"/>
      <c r="H123" s="80"/>
      <c r="I123" s="52"/>
      <c r="J123" s="52"/>
      <c r="K123" s="494"/>
      <c r="L123" s="488"/>
      <c r="M123" s="554"/>
      <c r="N123" s="301">
        <v>42</v>
      </c>
      <c r="O123" s="550"/>
      <c r="P123" s="550"/>
      <c r="Q123" s="550"/>
      <c r="R123" s="550"/>
      <c r="S123" s="80"/>
      <c r="T123" s="80"/>
      <c r="U123" s="52"/>
      <c r="V123" s="52"/>
      <c r="W123" s="494"/>
      <c r="X123" s="488"/>
      <c r="Y123" s="489"/>
      <c r="AA123" s="24" t="str">
        <f t="shared" si="6"/>
        <v/>
      </c>
      <c r="AB123" s="24" t="str">
        <f t="shared" si="7"/>
        <v/>
      </c>
    </row>
    <row r="124" spans="2:28" s="24" customFormat="1" ht="17.25" customHeight="1">
      <c r="B124" s="96">
        <v>9</v>
      </c>
      <c r="C124" s="550"/>
      <c r="D124" s="550"/>
      <c r="E124" s="550"/>
      <c r="F124" s="550"/>
      <c r="G124" s="80"/>
      <c r="H124" s="80"/>
      <c r="I124" s="52"/>
      <c r="J124" s="52"/>
      <c r="K124" s="494"/>
      <c r="L124" s="488"/>
      <c r="M124" s="554"/>
      <c r="N124" s="301">
        <v>43</v>
      </c>
      <c r="O124" s="550"/>
      <c r="P124" s="550"/>
      <c r="Q124" s="550"/>
      <c r="R124" s="550"/>
      <c r="S124" s="80"/>
      <c r="T124" s="80"/>
      <c r="U124" s="52"/>
      <c r="V124" s="52"/>
      <c r="W124" s="494"/>
      <c r="X124" s="488"/>
      <c r="Y124" s="489"/>
      <c r="AA124" s="24" t="str">
        <f t="shared" si="6"/>
        <v/>
      </c>
      <c r="AB124" s="24" t="str">
        <f t="shared" si="7"/>
        <v/>
      </c>
    </row>
    <row r="125" spans="2:28" s="24" customFormat="1" ht="17.25" customHeight="1" thickBot="1">
      <c r="B125" s="100">
        <v>10</v>
      </c>
      <c r="C125" s="556"/>
      <c r="D125" s="556"/>
      <c r="E125" s="556"/>
      <c r="F125" s="556"/>
      <c r="G125" s="81"/>
      <c r="H125" s="81"/>
      <c r="I125" s="53"/>
      <c r="J125" s="53"/>
      <c r="K125" s="496"/>
      <c r="L125" s="483"/>
      <c r="M125" s="561"/>
      <c r="N125" s="301">
        <v>44</v>
      </c>
      <c r="O125" s="550"/>
      <c r="P125" s="550"/>
      <c r="Q125" s="550"/>
      <c r="R125" s="550"/>
      <c r="S125" s="80"/>
      <c r="T125" s="80"/>
      <c r="U125" s="52"/>
      <c r="V125" s="52"/>
      <c r="W125" s="494"/>
      <c r="X125" s="488"/>
      <c r="Y125" s="489"/>
      <c r="AA125" s="24" t="str">
        <f t="shared" si="6"/>
        <v/>
      </c>
      <c r="AB125" s="24" t="str">
        <f t="shared" si="7"/>
        <v/>
      </c>
    </row>
    <row r="126" spans="2:28" s="24" customFormat="1" ht="17.25" customHeight="1">
      <c r="B126" s="259">
        <v>11</v>
      </c>
      <c r="C126" s="557"/>
      <c r="D126" s="557"/>
      <c r="E126" s="557"/>
      <c r="F126" s="557"/>
      <c r="G126" s="260"/>
      <c r="H126" s="260"/>
      <c r="I126" s="261"/>
      <c r="J126" s="261"/>
      <c r="K126" s="558"/>
      <c r="L126" s="559"/>
      <c r="M126" s="562"/>
      <c r="N126" s="301">
        <v>45</v>
      </c>
      <c r="O126" s="550"/>
      <c r="P126" s="550"/>
      <c r="Q126" s="550"/>
      <c r="R126" s="550"/>
      <c r="S126" s="80"/>
      <c r="T126" s="80"/>
      <c r="U126" s="52"/>
      <c r="V126" s="52"/>
      <c r="W126" s="494"/>
      <c r="X126" s="488"/>
      <c r="Y126" s="489"/>
      <c r="AA126" s="24" t="str">
        <f t="shared" si="6"/>
        <v/>
      </c>
      <c r="AB126" s="24" t="str">
        <f t="shared" si="7"/>
        <v/>
      </c>
    </row>
    <row r="127" spans="2:28" s="24" customFormat="1" ht="17.25" customHeight="1">
      <c r="B127" s="96">
        <v>12</v>
      </c>
      <c r="C127" s="550"/>
      <c r="D127" s="550"/>
      <c r="E127" s="550"/>
      <c r="F127" s="550"/>
      <c r="G127" s="80"/>
      <c r="H127" s="80"/>
      <c r="I127" s="52"/>
      <c r="J127" s="52"/>
      <c r="K127" s="494"/>
      <c r="L127" s="488"/>
      <c r="M127" s="554"/>
      <c r="N127" s="301">
        <v>46</v>
      </c>
      <c r="O127" s="550"/>
      <c r="P127" s="550"/>
      <c r="Q127" s="550"/>
      <c r="R127" s="550"/>
      <c r="S127" s="80"/>
      <c r="T127" s="80"/>
      <c r="U127" s="52"/>
      <c r="V127" s="52"/>
      <c r="W127" s="494"/>
      <c r="X127" s="488"/>
      <c r="Y127" s="489"/>
      <c r="AA127" s="24" t="str">
        <f t="shared" si="6"/>
        <v/>
      </c>
      <c r="AB127" s="24" t="str">
        <f t="shared" si="7"/>
        <v/>
      </c>
    </row>
    <row r="128" spans="2:28" s="24" customFormat="1" ht="17.25" customHeight="1">
      <c r="B128" s="96">
        <v>13</v>
      </c>
      <c r="C128" s="550"/>
      <c r="D128" s="550"/>
      <c r="E128" s="550"/>
      <c r="F128" s="550"/>
      <c r="G128" s="80"/>
      <c r="H128" s="80"/>
      <c r="I128" s="52"/>
      <c r="J128" s="52"/>
      <c r="K128" s="494"/>
      <c r="L128" s="488"/>
      <c r="M128" s="554"/>
      <c r="N128" s="301">
        <v>47</v>
      </c>
      <c r="O128" s="550"/>
      <c r="P128" s="550"/>
      <c r="Q128" s="550"/>
      <c r="R128" s="550"/>
      <c r="S128" s="80"/>
      <c r="T128" s="80"/>
      <c r="U128" s="52"/>
      <c r="V128" s="52"/>
      <c r="W128" s="494"/>
      <c r="X128" s="488"/>
      <c r="Y128" s="489"/>
      <c r="AA128" s="24" t="str">
        <f t="shared" si="6"/>
        <v/>
      </c>
      <c r="AB128" s="24" t="str">
        <f t="shared" si="7"/>
        <v/>
      </c>
    </row>
    <row r="129" spans="2:28" s="24" customFormat="1" ht="17.25" customHeight="1">
      <c r="B129" s="96">
        <v>14</v>
      </c>
      <c r="C129" s="550"/>
      <c r="D129" s="550"/>
      <c r="E129" s="550"/>
      <c r="F129" s="550"/>
      <c r="G129" s="80"/>
      <c r="H129" s="80"/>
      <c r="I129" s="52"/>
      <c r="J129" s="52"/>
      <c r="K129" s="494"/>
      <c r="L129" s="488"/>
      <c r="M129" s="554"/>
      <c r="N129" s="301">
        <v>48</v>
      </c>
      <c r="O129" s="550"/>
      <c r="P129" s="550"/>
      <c r="Q129" s="550"/>
      <c r="R129" s="550"/>
      <c r="S129" s="80"/>
      <c r="T129" s="80"/>
      <c r="U129" s="52"/>
      <c r="V129" s="52"/>
      <c r="W129" s="494"/>
      <c r="X129" s="488"/>
      <c r="Y129" s="489"/>
      <c r="AA129" s="24" t="str">
        <f t="shared" si="6"/>
        <v/>
      </c>
      <c r="AB129" s="24" t="str">
        <f t="shared" si="7"/>
        <v/>
      </c>
    </row>
    <row r="130" spans="2:28" s="24" customFormat="1" ht="17.25" customHeight="1">
      <c r="B130" s="96">
        <v>15</v>
      </c>
      <c r="C130" s="550"/>
      <c r="D130" s="550"/>
      <c r="E130" s="550"/>
      <c r="F130" s="550"/>
      <c r="G130" s="80"/>
      <c r="H130" s="80"/>
      <c r="I130" s="52"/>
      <c r="J130" s="52"/>
      <c r="K130" s="494"/>
      <c r="L130" s="488"/>
      <c r="M130" s="554"/>
      <c r="N130" s="301">
        <v>49</v>
      </c>
      <c r="O130" s="550"/>
      <c r="P130" s="550"/>
      <c r="Q130" s="550"/>
      <c r="R130" s="550"/>
      <c r="S130" s="80"/>
      <c r="T130" s="80"/>
      <c r="U130" s="52"/>
      <c r="V130" s="52"/>
      <c r="W130" s="494"/>
      <c r="X130" s="488"/>
      <c r="Y130" s="489"/>
      <c r="AA130" s="24" t="str">
        <f t="shared" si="6"/>
        <v/>
      </c>
      <c r="AB130" s="24" t="str">
        <f t="shared" si="7"/>
        <v/>
      </c>
    </row>
    <row r="131" spans="2:28" s="24" customFormat="1" ht="17.25" customHeight="1" thickBot="1">
      <c r="B131" s="96">
        <v>16</v>
      </c>
      <c r="C131" s="550"/>
      <c r="D131" s="550"/>
      <c r="E131" s="550"/>
      <c r="F131" s="550"/>
      <c r="G131" s="80"/>
      <c r="H131" s="80"/>
      <c r="I131" s="52"/>
      <c r="J131" s="52"/>
      <c r="K131" s="494"/>
      <c r="L131" s="488"/>
      <c r="M131" s="554"/>
      <c r="N131" s="302">
        <v>50</v>
      </c>
      <c r="O131" s="556"/>
      <c r="P131" s="556"/>
      <c r="Q131" s="556"/>
      <c r="R131" s="556"/>
      <c r="S131" s="81"/>
      <c r="T131" s="81"/>
      <c r="U131" s="53"/>
      <c r="V131" s="53"/>
      <c r="W131" s="496"/>
      <c r="X131" s="483"/>
      <c r="Y131" s="484"/>
      <c r="AA131" s="24" t="str">
        <f t="shared" si="6"/>
        <v/>
      </c>
      <c r="AB131" s="24" t="str">
        <f t="shared" si="7"/>
        <v/>
      </c>
    </row>
    <row r="132" spans="2:28" s="24" customFormat="1" ht="17.25" customHeight="1">
      <c r="B132" s="96">
        <v>17</v>
      </c>
      <c r="C132" s="550"/>
      <c r="D132" s="550"/>
      <c r="E132" s="550"/>
      <c r="F132" s="550"/>
      <c r="G132" s="80"/>
      <c r="H132" s="80"/>
      <c r="I132" s="52"/>
      <c r="J132" s="52"/>
      <c r="K132" s="494"/>
      <c r="L132" s="488"/>
      <c r="M132" s="554"/>
      <c r="N132" s="303">
        <v>51</v>
      </c>
      <c r="O132" s="557"/>
      <c r="P132" s="557"/>
      <c r="Q132" s="557"/>
      <c r="R132" s="557"/>
      <c r="S132" s="260"/>
      <c r="T132" s="260"/>
      <c r="U132" s="261"/>
      <c r="V132" s="261"/>
      <c r="W132" s="558"/>
      <c r="X132" s="559"/>
      <c r="Y132" s="560"/>
      <c r="AA132" s="24" t="str">
        <f t="shared" si="6"/>
        <v/>
      </c>
      <c r="AB132" s="24" t="str">
        <f t="shared" si="7"/>
        <v/>
      </c>
    </row>
    <row r="133" spans="2:28" s="24" customFormat="1" ht="17.25" customHeight="1">
      <c r="B133" s="96">
        <v>18</v>
      </c>
      <c r="C133" s="550"/>
      <c r="D133" s="550"/>
      <c r="E133" s="550"/>
      <c r="F133" s="550"/>
      <c r="G133" s="80"/>
      <c r="H133" s="80"/>
      <c r="I133" s="52"/>
      <c r="J133" s="52"/>
      <c r="K133" s="494"/>
      <c r="L133" s="488"/>
      <c r="M133" s="554"/>
      <c r="N133" s="301">
        <v>52</v>
      </c>
      <c r="O133" s="550"/>
      <c r="P133" s="550"/>
      <c r="Q133" s="550"/>
      <c r="R133" s="550"/>
      <c r="S133" s="80"/>
      <c r="T133" s="80"/>
      <c r="U133" s="52"/>
      <c r="V133" s="52"/>
      <c r="W133" s="494"/>
      <c r="X133" s="488"/>
      <c r="Y133" s="489"/>
      <c r="AA133" s="24" t="str">
        <f t="shared" si="6"/>
        <v/>
      </c>
      <c r="AB133" s="24" t="str">
        <f t="shared" si="7"/>
        <v/>
      </c>
    </row>
    <row r="134" spans="2:28" s="24" customFormat="1" ht="17.25" customHeight="1">
      <c r="B134" s="96">
        <v>19</v>
      </c>
      <c r="C134" s="550"/>
      <c r="D134" s="550"/>
      <c r="E134" s="550"/>
      <c r="F134" s="550"/>
      <c r="G134" s="80"/>
      <c r="H134" s="80"/>
      <c r="I134" s="52"/>
      <c r="J134" s="52"/>
      <c r="K134" s="494"/>
      <c r="L134" s="488"/>
      <c r="M134" s="554"/>
      <c r="N134" s="301">
        <v>53</v>
      </c>
      <c r="O134" s="550"/>
      <c r="P134" s="550"/>
      <c r="Q134" s="550"/>
      <c r="R134" s="550"/>
      <c r="S134" s="80"/>
      <c r="T134" s="80"/>
      <c r="U134" s="52"/>
      <c r="V134" s="52"/>
      <c r="W134" s="494"/>
      <c r="X134" s="488"/>
      <c r="Y134" s="489"/>
      <c r="AA134" s="24" t="str">
        <f t="shared" si="6"/>
        <v/>
      </c>
      <c r="AB134" s="24" t="str">
        <f t="shared" si="7"/>
        <v/>
      </c>
    </row>
    <row r="135" spans="2:28" s="24" customFormat="1" ht="17.25" customHeight="1" thickBot="1">
      <c r="B135" s="100">
        <v>20</v>
      </c>
      <c r="C135" s="556"/>
      <c r="D135" s="556"/>
      <c r="E135" s="556"/>
      <c r="F135" s="556"/>
      <c r="G135" s="81"/>
      <c r="H135" s="81"/>
      <c r="I135" s="53"/>
      <c r="J135" s="53"/>
      <c r="K135" s="496"/>
      <c r="L135" s="483"/>
      <c r="M135" s="561"/>
      <c r="N135" s="301">
        <v>54</v>
      </c>
      <c r="O135" s="550"/>
      <c r="P135" s="550"/>
      <c r="Q135" s="550"/>
      <c r="R135" s="550"/>
      <c r="S135" s="80"/>
      <c r="T135" s="80"/>
      <c r="U135" s="52"/>
      <c r="V135" s="52"/>
      <c r="W135" s="494"/>
      <c r="X135" s="488"/>
      <c r="Y135" s="489"/>
      <c r="AA135" s="24" t="str">
        <f t="shared" si="6"/>
        <v/>
      </c>
      <c r="AB135" s="24" t="str">
        <f t="shared" si="7"/>
        <v/>
      </c>
    </row>
    <row r="136" spans="2:28" s="24" customFormat="1" ht="17.25" customHeight="1">
      <c r="B136" s="259">
        <v>21</v>
      </c>
      <c r="C136" s="557"/>
      <c r="D136" s="557"/>
      <c r="E136" s="557"/>
      <c r="F136" s="557"/>
      <c r="G136" s="260"/>
      <c r="H136" s="260"/>
      <c r="I136" s="261"/>
      <c r="J136" s="261"/>
      <c r="K136" s="558"/>
      <c r="L136" s="559"/>
      <c r="M136" s="562"/>
      <c r="N136" s="301">
        <v>55</v>
      </c>
      <c r="O136" s="550"/>
      <c r="P136" s="550"/>
      <c r="Q136" s="550"/>
      <c r="R136" s="550"/>
      <c r="S136" s="80"/>
      <c r="T136" s="80"/>
      <c r="U136" s="52"/>
      <c r="V136" s="52"/>
      <c r="W136" s="494"/>
      <c r="X136" s="488"/>
      <c r="Y136" s="489"/>
      <c r="AA136" s="24" t="str">
        <f t="shared" si="6"/>
        <v/>
      </c>
      <c r="AB136" s="24" t="str">
        <f t="shared" si="7"/>
        <v/>
      </c>
    </row>
    <row r="137" spans="2:28" s="24" customFormat="1" ht="17.25" customHeight="1">
      <c r="B137" s="96">
        <v>22</v>
      </c>
      <c r="C137" s="550"/>
      <c r="D137" s="550"/>
      <c r="E137" s="550"/>
      <c r="F137" s="550"/>
      <c r="G137" s="80"/>
      <c r="H137" s="80"/>
      <c r="I137" s="52"/>
      <c r="J137" s="52"/>
      <c r="K137" s="494"/>
      <c r="L137" s="488"/>
      <c r="M137" s="554"/>
      <c r="N137" s="301">
        <v>56</v>
      </c>
      <c r="O137" s="550"/>
      <c r="P137" s="550"/>
      <c r="Q137" s="550"/>
      <c r="R137" s="550"/>
      <c r="S137" s="80"/>
      <c r="T137" s="80"/>
      <c r="U137" s="52"/>
      <c r="V137" s="52"/>
      <c r="W137" s="494"/>
      <c r="X137" s="488"/>
      <c r="Y137" s="489"/>
      <c r="AA137" s="24" t="str">
        <f t="shared" si="6"/>
        <v/>
      </c>
      <c r="AB137" s="24" t="str">
        <f t="shared" si="7"/>
        <v/>
      </c>
    </row>
    <row r="138" spans="2:28" s="24" customFormat="1" ht="17.25" customHeight="1">
      <c r="B138" s="96">
        <v>23</v>
      </c>
      <c r="C138" s="550"/>
      <c r="D138" s="550"/>
      <c r="E138" s="550"/>
      <c r="F138" s="550"/>
      <c r="G138" s="80"/>
      <c r="H138" s="80"/>
      <c r="I138" s="52"/>
      <c r="J138" s="52"/>
      <c r="K138" s="494"/>
      <c r="L138" s="488"/>
      <c r="M138" s="554"/>
      <c r="N138" s="301">
        <v>57</v>
      </c>
      <c r="O138" s="550"/>
      <c r="P138" s="550"/>
      <c r="Q138" s="550"/>
      <c r="R138" s="550"/>
      <c r="S138" s="80"/>
      <c r="T138" s="80"/>
      <c r="U138" s="52"/>
      <c r="V138" s="52"/>
      <c r="W138" s="494"/>
      <c r="X138" s="488"/>
      <c r="Y138" s="489"/>
      <c r="AA138" s="24" t="str">
        <f t="shared" si="6"/>
        <v/>
      </c>
      <c r="AB138" s="24" t="str">
        <f t="shared" si="7"/>
        <v/>
      </c>
    </row>
    <row r="139" spans="2:28" s="24" customFormat="1" ht="17.25" customHeight="1">
      <c r="B139" s="96">
        <v>24</v>
      </c>
      <c r="C139" s="550"/>
      <c r="D139" s="550"/>
      <c r="E139" s="550"/>
      <c r="F139" s="550"/>
      <c r="G139" s="80"/>
      <c r="H139" s="80"/>
      <c r="I139" s="52"/>
      <c r="J139" s="52"/>
      <c r="K139" s="494"/>
      <c r="L139" s="488"/>
      <c r="M139" s="554"/>
      <c r="N139" s="301">
        <v>58</v>
      </c>
      <c r="O139" s="550"/>
      <c r="P139" s="550"/>
      <c r="Q139" s="550"/>
      <c r="R139" s="550"/>
      <c r="S139" s="80"/>
      <c r="T139" s="80"/>
      <c r="U139" s="52"/>
      <c r="V139" s="52"/>
      <c r="W139" s="494"/>
      <c r="X139" s="488"/>
      <c r="Y139" s="489"/>
      <c r="AA139" s="24" t="str">
        <f t="shared" si="6"/>
        <v/>
      </c>
      <c r="AB139" s="24" t="str">
        <f t="shared" si="7"/>
        <v/>
      </c>
    </row>
    <row r="140" spans="2:28" s="24" customFormat="1" ht="17.25" customHeight="1">
      <c r="B140" s="96">
        <v>25</v>
      </c>
      <c r="C140" s="550"/>
      <c r="D140" s="550"/>
      <c r="E140" s="550"/>
      <c r="F140" s="550"/>
      <c r="G140" s="80"/>
      <c r="H140" s="80"/>
      <c r="I140" s="52"/>
      <c r="J140" s="52"/>
      <c r="K140" s="494"/>
      <c r="L140" s="488"/>
      <c r="M140" s="554"/>
      <c r="N140" s="301">
        <v>59</v>
      </c>
      <c r="O140" s="550"/>
      <c r="P140" s="550"/>
      <c r="Q140" s="550"/>
      <c r="R140" s="550"/>
      <c r="S140" s="80"/>
      <c r="T140" s="80"/>
      <c r="U140" s="52"/>
      <c r="V140" s="52"/>
      <c r="W140" s="494"/>
      <c r="X140" s="488"/>
      <c r="Y140" s="489"/>
      <c r="AA140" s="24" t="str">
        <f t="shared" si="6"/>
        <v/>
      </c>
      <c r="AB140" s="24" t="str">
        <f t="shared" si="7"/>
        <v/>
      </c>
    </row>
    <row r="141" spans="2:28" s="24" customFormat="1" ht="17.25" customHeight="1" thickBot="1">
      <c r="B141" s="96">
        <v>26</v>
      </c>
      <c r="C141" s="550"/>
      <c r="D141" s="550"/>
      <c r="E141" s="550"/>
      <c r="F141" s="550"/>
      <c r="G141" s="80"/>
      <c r="H141" s="80"/>
      <c r="I141" s="52"/>
      <c r="J141" s="52"/>
      <c r="K141" s="494"/>
      <c r="L141" s="488"/>
      <c r="M141" s="554"/>
      <c r="N141" s="302">
        <v>60</v>
      </c>
      <c r="O141" s="556"/>
      <c r="P141" s="556"/>
      <c r="Q141" s="556"/>
      <c r="R141" s="556"/>
      <c r="S141" s="81"/>
      <c r="T141" s="81"/>
      <c r="U141" s="53"/>
      <c r="V141" s="53"/>
      <c r="W141" s="496"/>
      <c r="X141" s="483"/>
      <c r="Y141" s="484"/>
      <c r="AA141" s="24" t="str">
        <f t="shared" si="6"/>
        <v/>
      </c>
      <c r="AB141" s="24" t="str">
        <f t="shared" si="7"/>
        <v/>
      </c>
    </row>
    <row r="142" spans="2:28" s="24" customFormat="1" ht="17.25" customHeight="1">
      <c r="B142" s="96">
        <v>27</v>
      </c>
      <c r="C142" s="550"/>
      <c r="D142" s="550"/>
      <c r="E142" s="550"/>
      <c r="F142" s="550"/>
      <c r="G142" s="80"/>
      <c r="H142" s="80"/>
      <c r="I142" s="52"/>
      <c r="J142" s="52"/>
      <c r="K142" s="494"/>
      <c r="L142" s="488"/>
      <c r="M142" s="554"/>
      <c r="N142" s="303">
        <v>61</v>
      </c>
      <c r="O142" s="557"/>
      <c r="P142" s="557"/>
      <c r="Q142" s="557"/>
      <c r="R142" s="557"/>
      <c r="S142" s="260"/>
      <c r="T142" s="260"/>
      <c r="U142" s="261"/>
      <c r="V142" s="261"/>
      <c r="W142" s="558"/>
      <c r="X142" s="559"/>
      <c r="Y142" s="560"/>
      <c r="AA142" s="24" t="str">
        <f t="shared" si="6"/>
        <v/>
      </c>
      <c r="AB142" s="24" t="str">
        <f t="shared" si="7"/>
        <v/>
      </c>
    </row>
    <row r="143" spans="2:28" s="24" customFormat="1" ht="17.25" customHeight="1">
      <c r="B143" s="96">
        <v>28</v>
      </c>
      <c r="C143" s="550"/>
      <c r="D143" s="550"/>
      <c r="E143" s="550"/>
      <c r="F143" s="550"/>
      <c r="G143" s="80"/>
      <c r="H143" s="80"/>
      <c r="I143" s="52"/>
      <c r="J143" s="52"/>
      <c r="K143" s="494"/>
      <c r="L143" s="488"/>
      <c r="M143" s="554"/>
      <c r="N143" s="301">
        <v>62</v>
      </c>
      <c r="O143" s="550"/>
      <c r="P143" s="550"/>
      <c r="Q143" s="550"/>
      <c r="R143" s="550"/>
      <c r="S143" s="80"/>
      <c r="T143" s="80"/>
      <c r="U143" s="52"/>
      <c r="V143" s="52"/>
      <c r="W143" s="494"/>
      <c r="X143" s="488"/>
      <c r="Y143" s="489"/>
      <c r="AA143" s="24" t="str">
        <f t="shared" si="6"/>
        <v/>
      </c>
      <c r="AB143" s="24" t="str">
        <f t="shared" si="7"/>
        <v/>
      </c>
    </row>
    <row r="144" spans="2:28" s="24" customFormat="1" ht="17.25" customHeight="1">
      <c r="B144" s="96">
        <v>29</v>
      </c>
      <c r="C144" s="550"/>
      <c r="D144" s="550"/>
      <c r="E144" s="550"/>
      <c r="F144" s="550"/>
      <c r="G144" s="80"/>
      <c r="H144" s="80"/>
      <c r="I144" s="52"/>
      <c r="J144" s="52"/>
      <c r="K144" s="494"/>
      <c r="L144" s="488"/>
      <c r="M144" s="554"/>
      <c r="N144" s="301">
        <v>63</v>
      </c>
      <c r="O144" s="550"/>
      <c r="P144" s="550"/>
      <c r="Q144" s="550"/>
      <c r="R144" s="550"/>
      <c r="S144" s="80"/>
      <c r="T144" s="80"/>
      <c r="U144" s="52"/>
      <c r="V144" s="52"/>
      <c r="W144" s="494"/>
      <c r="X144" s="488"/>
      <c r="Y144" s="489"/>
      <c r="AA144" s="24" t="str">
        <f t="shared" si="6"/>
        <v/>
      </c>
      <c r="AB144" s="24" t="str">
        <f t="shared" si="7"/>
        <v/>
      </c>
    </row>
    <row r="145" spans="2:28" s="24" customFormat="1" ht="17.25" customHeight="1" thickBot="1">
      <c r="B145" s="100">
        <v>30</v>
      </c>
      <c r="C145" s="556"/>
      <c r="D145" s="556"/>
      <c r="E145" s="556"/>
      <c r="F145" s="556"/>
      <c r="G145" s="81"/>
      <c r="H145" s="81"/>
      <c r="I145" s="53"/>
      <c r="J145" s="53"/>
      <c r="K145" s="496"/>
      <c r="L145" s="483"/>
      <c r="M145" s="561"/>
      <c r="N145" s="301">
        <v>64</v>
      </c>
      <c r="O145" s="550"/>
      <c r="P145" s="550"/>
      <c r="Q145" s="550"/>
      <c r="R145" s="550"/>
      <c r="S145" s="80"/>
      <c r="T145" s="80"/>
      <c r="U145" s="52"/>
      <c r="V145" s="52"/>
      <c r="W145" s="494"/>
      <c r="X145" s="488"/>
      <c r="Y145" s="489"/>
      <c r="AA145" s="24" t="str">
        <f t="shared" si="6"/>
        <v/>
      </c>
      <c r="AB145" s="24" t="str">
        <f t="shared" si="7"/>
        <v/>
      </c>
    </row>
    <row r="146" spans="2:28" s="24" customFormat="1" ht="17.25" customHeight="1">
      <c r="B146" s="259">
        <v>31</v>
      </c>
      <c r="C146" s="557"/>
      <c r="D146" s="557"/>
      <c r="E146" s="557"/>
      <c r="F146" s="557"/>
      <c r="G146" s="260"/>
      <c r="H146" s="260"/>
      <c r="I146" s="261"/>
      <c r="J146" s="261"/>
      <c r="K146" s="558"/>
      <c r="L146" s="559"/>
      <c r="M146" s="562"/>
      <c r="N146" s="301">
        <v>65</v>
      </c>
      <c r="O146" s="550"/>
      <c r="P146" s="550"/>
      <c r="Q146" s="550"/>
      <c r="R146" s="550"/>
      <c r="S146" s="80"/>
      <c r="T146" s="80"/>
      <c r="U146" s="52"/>
      <c r="V146" s="52"/>
      <c r="W146" s="494"/>
      <c r="X146" s="488"/>
      <c r="Y146" s="489"/>
      <c r="AA146" s="24" t="str">
        <f t="shared" si="6"/>
        <v/>
      </c>
      <c r="AB146" s="24" t="str">
        <f t="shared" si="7"/>
        <v/>
      </c>
    </row>
    <row r="147" spans="2:28" s="24" customFormat="1" ht="17.25" customHeight="1">
      <c r="B147" s="96">
        <v>32</v>
      </c>
      <c r="C147" s="550"/>
      <c r="D147" s="550"/>
      <c r="E147" s="550"/>
      <c r="F147" s="550"/>
      <c r="G147" s="80"/>
      <c r="H147" s="80"/>
      <c r="I147" s="52"/>
      <c r="J147" s="52"/>
      <c r="K147" s="494"/>
      <c r="L147" s="488"/>
      <c r="M147" s="554"/>
      <c r="N147" s="301">
        <v>66</v>
      </c>
      <c r="O147" s="550"/>
      <c r="P147" s="550"/>
      <c r="Q147" s="550"/>
      <c r="R147" s="550"/>
      <c r="S147" s="80"/>
      <c r="T147" s="80"/>
      <c r="U147" s="52"/>
      <c r="V147" s="52"/>
      <c r="W147" s="494"/>
      <c r="X147" s="488"/>
      <c r="Y147" s="489"/>
      <c r="AA147" s="24" t="str">
        <f t="shared" si="6"/>
        <v/>
      </c>
      <c r="AB147" s="24" t="str">
        <f t="shared" si="7"/>
        <v/>
      </c>
    </row>
    <row r="148" spans="2:28" s="24" customFormat="1" ht="17.25" customHeight="1">
      <c r="B148" s="96">
        <v>33</v>
      </c>
      <c r="C148" s="550"/>
      <c r="D148" s="550"/>
      <c r="E148" s="550"/>
      <c r="F148" s="550"/>
      <c r="G148" s="80"/>
      <c r="H148" s="80"/>
      <c r="I148" s="52"/>
      <c r="J148" s="52"/>
      <c r="K148" s="494"/>
      <c r="L148" s="488"/>
      <c r="M148" s="554"/>
      <c r="N148" s="301">
        <v>67</v>
      </c>
      <c r="O148" s="550"/>
      <c r="P148" s="550"/>
      <c r="Q148" s="550"/>
      <c r="R148" s="550"/>
      <c r="S148" s="80"/>
      <c r="T148" s="80"/>
      <c r="U148" s="52"/>
      <c r="V148" s="52"/>
      <c r="W148" s="494"/>
      <c r="X148" s="488"/>
      <c r="Y148" s="489"/>
      <c r="AA148" s="24" t="str">
        <f t="shared" si="6"/>
        <v/>
      </c>
      <c r="AB148" s="24" t="str">
        <f t="shared" si="7"/>
        <v/>
      </c>
    </row>
    <row r="149" spans="2:28" s="24" customFormat="1" ht="17.25" customHeight="1" thickBot="1">
      <c r="B149" s="100">
        <v>34</v>
      </c>
      <c r="C149" s="556"/>
      <c r="D149" s="556"/>
      <c r="E149" s="556"/>
      <c r="F149" s="556"/>
      <c r="G149" s="81"/>
      <c r="H149" s="81"/>
      <c r="I149" s="53"/>
      <c r="J149" s="53"/>
      <c r="K149" s="496"/>
      <c r="L149" s="483"/>
      <c r="M149" s="561"/>
      <c r="N149" s="302">
        <v>68</v>
      </c>
      <c r="O149" s="556"/>
      <c r="P149" s="556"/>
      <c r="Q149" s="556"/>
      <c r="R149" s="556"/>
      <c r="S149" s="81"/>
      <c r="T149" s="81"/>
      <c r="U149" s="53"/>
      <c r="V149" s="53"/>
      <c r="W149" s="496"/>
      <c r="X149" s="483"/>
      <c r="Y149" s="484"/>
      <c r="AA149" s="24" t="str">
        <f t="shared" si="6"/>
        <v/>
      </c>
      <c r="AB149" s="24" t="str">
        <f t="shared" si="7"/>
        <v/>
      </c>
    </row>
    <row r="150" spans="2:28" ht="9.75" customHeight="1" thickBot="1">
      <c r="W150" s="25"/>
      <c r="X150" s="25"/>
    </row>
    <row r="151" spans="2:28" ht="15.75" customHeight="1">
      <c r="E151" s="23"/>
      <c r="J151" s="566" t="s">
        <v>22</v>
      </c>
      <c r="K151" s="563" t="s">
        <v>17</v>
      </c>
      <c r="L151" s="564"/>
      <c r="M151" s="563" t="s">
        <v>23</v>
      </c>
      <c r="N151" s="564"/>
      <c r="O151" s="482" t="s">
        <v>24</v>
      </c>
      <c r="P151" s="482"/>
      <c r="Q151" s="482" t="s">
        <v>25</v>
      </c>
      <c r="R151" s="482"/>
      <c r="S151" s="482" t="s">
        <v>26</v>
      </c>
      <c r="T151" s="482"/>
      <c r="U151" s="482" t="s">
        <v>27</v>
      </c>
      <c r="V151" s="482"/>
      <c r="W151" s="482" t="s">
        <v>28</v>
      </c>
      <c r="X151" s="530"/>
    </row>
    <row r="152" spans="2:28" ht="15.75" customHeight="1">
      <c r="E152" s="23"/>
      <c r="J152" s="567"/>
      <c r="K152" s="485" t="s">
        <v>29</v>
      </c>
      <c r="L152" s="486"/>
      <c r="M152" s="485">
        <f>COUNTIF($AA$116:$AB$149,CONCATENATE($K152,M$151))</f>
        <v>0</v>
      </c>
      <c r="N152" s="486"/>
      <c r="O152" s="485">
        <f>COUNTIF($AA$116:$AB$149,CONCATENATE($K152,O$151))</f>
        <v>0</v>
      </c>
      <c r="P152" s="486"/>
      <c r="Q152" s="485">
        <f>COUNTIF($AA$116:$AB$149,CONCATENATE($K152,Q$151))</f>
        <v>0</v>
      </c>
      <c r="R152" s="486"/>
      <c r="S152" s="485">
        <f>COUNTIF($AA$116:$AB$149,CONCATENATE($K152,S$151))</f>
        <v>0</v>
      </c>
      <c r="T152" s="486"/>
      <c r="U152" s="485">
        <f>COUNTIF($AA$116:$AB$149,CONCATENATE($K152,U$151))</f>
        <v>0</v>
      </c>
      <c r="V152" s="486"/>
      <c r="W152" s="485">
        <f>SUM(M152:V152)</f>
        <v>0</v>
      </c>
      <c r="X152" s="493"/>
    </row>
    <row r="153" spans="2:28" ht="15.75" customHeight="1" thickBot="1">
      <c r="E153" s="23"/>
      <c r="J153" s="568"/>
      <c r="K153" s="491" t="s">
        <v>30</v>
      </c>
      <c r="L153" s="492"/>
      <c r="M153" s="491">
        <f>COUNTIF($AA$116:$AB$149,CONCATENATE($K153,M$151))</f>
        <v>0</v>
      </c>
      <c r="N153" s="492"/>
      <c r="O153" s="491">
        <f>COUNTIF($AA$116:$AB$149,CONCATENATE($K153,O$151))</f>
        <v>0</v>
      </c>
      <c r="P153" s="492"/>
      <c r="Q153" s="491">
        <f>COUNTIF($AA$116:$AB$149,CONCATENATE($K153,Q$151))</f>
        <v>0</v>
      </c>
      <c r="R153" s="492"/>
      <c r="S153" s="491">
        <f>COUNTIF($AA$116:$AB$149,CONCATENATE($K153,S$151))</f>
        <v>0</v>
      </c>
      <c r="T153" s="492"/>
      <c r="U153" s="491">
        <f>COUNTIF($AA$116:$AB$149,CONCATENATE($K153,U$151))</f>
        <v>0</v>
      </c>
      <c r="V153" s="492"/>
      <c r="W153" s="491">
        <f>SUM(M153:V153)</f>
        <v>0</v>
      </c>
      <c r="X153" s="532"/>
    </row>
    <row r="154" spans="2:28" ht="15.75" customHeight="1">
      <c r="C154" s="128" t="s">
        <v>39</v>
      </c>
      <c r="D154" s="565" t="s">
        <v>140</v>
      </c>
      <c r="E154" s="565"/>
      <c r="F154" s="565"/>
      <c r="G154" s="565"/>
      <c r="H154" s="565"/>
      <c r="I154" s="565"/>
      <c r="J154" s="565"/>
      <c r="K154" s="565"/>
      <c r="L154" s="25"/>
      <c r="M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8">
      <c r="C155" s="23" t="s">
        <v>39</v>
      </c>
      <c r="D155" s="23" t="s">
        <v>40</v>
      </c>
      <c r="W155" s="25"/>
      <c r="X155" s="25"/>
    </row>
    <row r="156" spans="2:28" ht="17.25" customHeight="1">
      <c r="C156" s="23"/>
      <c r="D156" s="23" t="s">
        <v>41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115"/>
      <c r="U156" s="115"/>
      <c r="V156" s="569"/>
      <c r="W156" s="569"/>
      <c r="X156" s="116"/>
    </row>
  </sheetData>
  <sheetProtection selectLockedCells="1"/>
  <mergeCells count="552">
    <mergeCell ref="W143:Y143"/>
    <mergeCell ref="W144:Y144"/>
    <mergeCell ref="W145:Y145"/>
    <mergeCell ref="W146:Y146"/>
    <mergeCell ref="W147:Y147"/>
    <mergeCell ref="W148:Y148"/>
    <mergeCell ref="W149:Y149"/>
    <mergeCell ref="W133:Y133"/>
    <mergeCell ref="W134:Y134"/>
    <mergeCell ref="W135:Y135"/>
    <mergeCell ref="W136:Y136"/>
    <mergeCell ref="W137:Y137"/>
    <mergeCell ref="W138:Y138"/>
    <mergeCell ref="W139:Y139"/>
    <mergeCell ref="W140:Y140"/>
    <mergeCell ref="W141:Y141"/>
    <mergeCell ref="W125:Y125"/>
    <mergeCell ref="W126:Y126"/>
    <mergeCell ref="W127:Y127"/>
    <mergeCell ref="W128:Y128"/>
    <mergeCell ref="W129:Y129"/>
    <mergeCell ref="W130:Y130"/>
    <mergeCell ref="W131:Y131"/>
    <mergeCell ref="W132:Y132"/>
    <mergeCell ref="W142:Y142"/>
    <mergeCell ref="K37:M37"/>
    <mergeCell ref="K38:M38"/>
    <mergeCell ref="K39:M39"/>
    <mergeCell ref="K40:M40"/>
    <mergeCell ref="M113:O113"/>
    <mergeCell ref="E110:Y110"/>
    <mergeCell ref="V104:W104"/>
    <mergeCell ref="L108:O108"/>
    <mergeCell ref="P113:Y113"/>
    <mergeCell ref="W39:Y39"/>
    <mergeCell ref="W40:Y40"/>
    <mergeCell ref="W41:Y41"/>
    <mergeCell ref="W42:Y42"/>
    <mergeCell ref="W43:Y43"/>
    <mergeCell ref="W94:Y94"/>
    <mergeCell ref="W95:Y95"/>
    <mergeCell ref="C95:F95"/>
    <mergeCell ref="O95:R95"/>
    <mergeCell ref="C96:F96"/>
    <mergeCell ref="O96:R96"/>
    <mergeCell ref="K95:M95"/>
    <mergeCell ref="K96:M96"/>
    <mergeCell ref="C97:F97"/>
    <mergeCell ref="O97:R97"/>
    <mergeCell ref="K118:M118"/>
    <mergeCell ref="W115:Y115"/>
    <mergeCell ref="W116:Y116"/>
    <mergeCell ref="W117:Y117"/>
    <mergeCell ref="W118:Y118"/>
    <mergeCell ref="K44:M44"/>
    <mergeCell ref="K45:M45"/>
    <mergeCell ref="W14:Y14"/>
    <mergeCell ref="W15:Y15"/>
    <mergeCell ref="W16:Y16"/>
    <mergeCell ref="W19:Y19"/>
    <mergeCell ref="W20:Y20"/>
    <mergeCell ref="W21:Y21"/>
    <mergeCell ref="W35:Y35"/>
    <mergeCell ref="W36:Y36"/>
    <mergeCell ref="W38:Y38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K30:M30"/>
    <mergeCell ref="K31:M31"/>
    <mergeCell ref="K32:M32"/>
    <mergeCell ref="K35:M35"/>
    <mergeCell ref="K36:M36"/>
    <mergeCell ref="K20:M20"/>
    <mergeCell ref="K21:M21"/>
    <mergeCell ref="K22:M22"/>
    <mergeCell ref="K23:M23"/>
    <mergeCell ref="K24:M24"/>
    <mergeCell ref="K25:M25"/>
    <mergeCell ref="K27:M27"/>
    <mergeCell ref="K28:M28"/>
    <mergeCell ref="K29:M29"/>
    <mergeCell ref="W153:X153"/>
    <mergeCell ref="B55:H55"/>
    <mergeCell ref="I55:O55"/>
    <mergeCell ref="P55:Q55"/>
    <mergeCell ref="R55:X55"/>
    <mergeCell ref="E59:Y59"/>
    <mergeCell ref="E60:L60"/>
    <mergeCell ref="M60:O60"/>
    <mergeCell ref="P60:Y60"/>
    <mergeCell ref="B60:D60"/>
    <mergeCell ref="K63:M63"/>
    <mergeCell ref="K64:M64"/>
    <mergeCell ref="K65:M65"/>
    <mergeCell ref="K66:M66"/>
    <mergeCell ref="K67:M67"/>
    <mergeCell ref="W63:Y63"/>
    <mergeCell ref="W64:Y64"/>
    <mergeCell ref="W65:Y65"/>
    <mergeCell ref="W66:Y66"/>
    <mergeCell ref="W96:Y96"/>
    <mergeCell ref="W97:Y97"/>
    <mergeCell ref="K115:M115"/>
    <mergeCell ref="K116:M116"/>
    <mergeCell ref="K117:M117"/>
    <mergeCell ref="J151:J153"/>
    <mergeCell ref="O151:P151"/>
    <mergeCell ref="Q151:R151"/>
    <mergeCell ref="K153:L153"/>
    <mergeCell ref="M153:N153"/>
    <mergeCell ref="U153:V153"/>
    <mergeCell ref="S152:T152"/>
    <mergeCell ref="U152:V152"/>
    <mergeCell ref="O153:P153"/>
    <mergeCell ref="Q153:R153"/>
    <mergeCell ref="S153:T153"/>
    <mergeCell ref="K152:L152"/>
    <mergeCell ref="M152:N152"/>
    <mergeCell ref="S151:T151"/>
    <mergeCell ref="U151:V151"/>
    <mergeCell ref="K151:L151"/>
    <mergeCell ref="M151:N151"/>
    <mergeCell ref="C146:F146"/>
    <mergeCell ref="O146:R146"/>
    <mergeCell ref="C147:F147"/>
    <mergeCell ref="O147:R147"/>
    <mergeCell ref="K146:M146"/>
    <mergeCell ref="K147:M147"/>
    <mergeCell ref="C148:F148"/>
    <mergeCell ref="O148:R148"/>
    <mergeCell ref="C149:F149"/>
    <mergeCell ref="O149:R149"/>
    <mergeCell ref="K148:M148"/>
    <mergeCell ref="K149:M149"/>
    <mergeCell ref="C142:F142"/>
    <mergeCell ref="O142:R142"/>
    <mergeCell ref="C143:F143"/>
    <mergeCell ref="O143:R143"/>
    <mergeCell ref="K142:M142"/>
    <mergeCell ref="K143:M143"/>
    <mergeCell ref="C144:F144"/>
    <mergeCell ref="O144:R144"/>
    <mergeCell ref="C145:F145"/>
    <mergeCell ref="O145:R145"/>
    <mergeCell ref="K144:M144"/>
    <mergeCell ref="K145:M145"/>
    <mergeCell ref="C138:F138"/>
    <mergeCell ref="O138:R138"/>
    <mergeCell ref="C139:F139"/>
    <mergeCell ref="O139:R139"/>
    <mergeCell ref="K138:M138"/>
    <mergeCell ref="K139:M139"/>
    <mergeCell ref="C140:F140"/>
    <mergeCell ref="O140:R140"/>
    <mergeCell ref="C141:F141"/>
    <mergeCell ref="O141:R141"/>
    <mergeCell ref="K140:M140"/>
    <mergeCell ref="K141:M141"/>
    <mergeCell ref="C134:F134"/>
    <mergeCell ref="O134:R134"/>
    <mergeCell ref="C135:F135"/>
    <mergeCell ref="O135:R135"/>
    <mergeCell ref="K134:M134"/>
    <mergeCell ref="K135:M135"/>
    <mergeCell ref="C136:F136"/>
    <mergeCell ref="O136:R136"/>
    <mergeCell ref="C137:F137"/>
    <mergeCell ref="O137:R137"/>
    <mergeCell ref="K136:M136"/>
    <mergeCell ref="K137:M137"/>
    <mergeCell ref="C131:F131"/>
    <mergeCell ref="O131:R131"/>
    <mergeCell ref="K130:M130"/>
    <mergeCell ref="K131:M131"/>
    <mergeCell ref="C132:F132"/>
    <mergeCell ref="O132:R132"/>
    <mergeCell ref="C133:F133"/>
    <mergeCell ref="O133:R133"/>
    <mergeCell ref="K132:M132"/>
    <mergeCell ref="K133:M133"/>
    <mergeCell ref="K126:M126"/>
    <mergeCell ref="K127:M127"/>
    <mergeCell ref="C128:F128"/>
    <mergeCell ref="O128:R128"/>
    <mergeCell ref="C129:F129"/>
    <mergeCell ref="O129:R129"/>
    <mergeCell ref="K128:M128"/>
    <mergeCell ref="K129:M129"/>
    <mergeCell ref="C130:F130"/>
    <mergeCell ref="O130:R130"/>
    <mergeCell ref="C122:F122"/>
    <mergeCell ref="O122:R122"/>
    <mergeCell ref="C123:F123"/>
    <mergeCell ref="O123:R123"/>
    <mergeCell ref="K122:M122"/>
    <mergeCell ref="K123:M123"/>
    <mergeCell ref="C124:F124"/>
    <mergeCell ref="O124:R124"/>
    <mergeCell ref="K124:M124"/>
    <mergeCell ref="W120:Y120"/>
    <mergeCell ref="W121:Y121"/>
    <mergeCell ref="W122:Y122"/>
    <mergeCell ref="W123:Y123"/>
    <mergeCell ref="W124:Y124"/>
    <mergeCell ref="W99:X99"/>
    <mergeCell ref="J99:J101"/>
    <mergeCell ref="O99:P99"/>
    <mergeCell ref="Q99:R99"/>
    <mergeCell ref="K99:L99"/>
    <mergeCell ref="M99:N99"/>
    <mergeCell ref="U101:V101"/>
    <mergeCell ref="W101:X101"/>
    <mergeCell ref="O115:R115"/>
    <mergeCell ref="S108:V108"/>
    <mergeCell ref="K101:L101"/>
    <mergeCell ref="M101:N101"/>
    <mergeCell ref="E112:L112"/>
    <mergeCell ref="M112:O112"/>
    <mergeCell ref="P112:Y112"/>
    <mergeCell ref="D102:K102"/>
    <mergeCell ref="O101:P101"/>
    <mergeCell ref="Q101:R101"/>
    <mergeCell ref="S101:T101"/>
    <mergeCell ref="C91:F91"/>
    <mergeCell ref="O91:R91"/>
    <mergeCell ref="C92:F92"/>
    <mergeCell ref="O92:R92"/>
    <mergeCell ref="K91:M91"/>
    <mergeCell ref="K92:M92"/>
    <mergeCell ref="C93:F93"/>
    <mergeCell ref="O93:R93"/>
    <mergeCell ref="C94:F94"/>
    <mergeCell ref="O94:R94"/>
    <mergeCell ref="K93:M93"/>
    <mergeCell ref="K94:M94"/>
    <mergeCell ref="C87:F87"/>
    <mergeCell ref="O87:R87"/>
    <mergeCell ref="C88:F88"/>
    <mergeCell ref="O88:R88"/>
    <mergeCell ref="K87:M87"/>
    <mergeCell ref="K88:M88"/>
    <mergeCell ref="C89:F89"/>
    <mergeCell ref="O89:R89"/>
    <mergeCell ref="C90:F90"/>
    <mergeCell ref="O90:R90"/>
    <mergeCell ref="K89:M89"/>
    <mergeCell ref="K90:M90"/>
    <mergeCell ref="C83:F83"/>
    <mergeCell ref="O83:R83"/>
    <mergeCell ref="C84:F84"/>
    <mergeCell ref="O84:R84"/>
    <mergeCell ref="K83:M83"/>
    <mergeCell ref="K84:M84"/>
    <mergeCell ref="C85:F85"/>
    <mergeCell ref="O85:R85"/>
    <mergeCell ref="C86:F86"/>
    <mergeCell ref="O86:R86"/>
    <mergeCell ref="K85:M85"/>
    <mergeCell ref="K86:M86"/>
    <mergeCell ref="O80:R80"/>
    <mergeCell ref="K79:M79"/>
    <mergeCell ref="K80:M80"/>
    <mergeCell ref="C81:F81"/>
    <mergeCell ref="O81:R81"/>
    <mergeCell ref="C82:F82"/>
    <mergeCell ref="O82:R82"/>
    <mergeCell ref="K81:M81"/>
    <mergeCell ref="K82:M82"/>
    <mergeCell ref="C29:F29"/>
    <mergeCell ref="C30:F30"/>
    <mergeCell ref="C31:F31"/>
    <mergeCell ref="C32:F32"/>
    <mergeCell ref="C33:F33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B1:D1"/>
    <mergeCell ref="B53:D53"/>
    <mergeCell ref="B105:D105"/>
    <mergeCell ref="C11:F11"/>
    <mergeCell ref="O11:R11"/>
    <mergeCell ref="C12:F12"/>
    <mergeCell ref="C13:F13"/>
    <mergeCell ref="C14:F14"/>
    <mergeCell ref="C15:F15"/>
    <mergeCell ref="O100:P100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Q100:R100"/>
    <mergeCell ref="C28:F28"/>
    <mergeCell ref="V156:W156"/>
    <mergeCell ref="I3:O3"/>
    <mergeCell ref="P3:Q3"/>
    <mergeCell ref="R3:X3"/>
    <mergeCell ref="O13:R13"/>
    <mergeCell ref="O14:R14"/>
    <mergeCell ref="O15:R15"/>
    <mergeCell ref="O16:R16"/>
    <mergeCell ref="O152:P152"/>
    <mergeCell ref="Q152:R152"/>
    <mergeCell ref="K47:L47"/>
    <mergeCell ref="K48:L48"/>
    <mergeCell ref="K49:L49"/>
    <mergeCell ref="M48:N48"/>
    <mergeCell ref="M49:N49"/>
    <mergeCell ref="O65:R65"/>
    <mergeCell ref="O66:R66"/>
    <mergeCell ref="D154:K154"/>
    <mergeCell ref="O63:R63"/>
    <mergeCell ref="C64:F64"/>
    <mergeCell ref="O64:R64"/>
    <mergeCell ref="E113:L113"/>
    <mergeCell ref="W152:X152"/>
    <mergeCell ref="C67:F67"/>
    <mergeCell ref="W151:X151"/>
    <mergeCell ref="C116:F116"/>
    <mergeCell ref="O116:R116"/>
    <mergeCell ref="C117:F117"/>
    <mergeCell ref="O117:R117"/>
    <mergeCell ref="C118:F118"/>
    <mergeCell ref="O118:R118"/>
    <mergeCell ref="C119:F119"/>
    <mergeCell ref="O119:R119"/>
    <mergeCell ref="K119:M119"/>
    <mergeCell ref="W119:Y119"/>
    <mergeCell ref="C120:F120"/>
    <mergeCell ref="O120:R120"/>
    <mergeCell ref="C121:F121"/>
    <mergeCell ref="O121:R121"/>
    <mergeCell ref="K120:M120"/>
    <mergeCell ref="K121:M121"/>
    <mergeCell ref="C125:F125"/>
    <mergeCell ref="O125:R125"/>
    <mergeCell ref="K125:M125"/>
    <mergeCell ref="C126:F126"/>
    <mergeCell ref="O126:R126"/>
    <mergeCell ref="C127:F127"/>
    <mergeCell ref="O127:R127"/>
    <mergeCell ref="B107:H107"/>
    <mergeCell ref="I107:O107"/>
    <mergeCell ref="P107:Q107"/>
    <mergeCell ref="R107:X107"/>
    <mergeCell ref="E111:Y111"/>
    <mergeCell ref="C114:W114"/>
    <mergeCell ref="C115:F115"/>
    <mergeCell ref="B112:D112"/>
    <mergeCell ref="B113:D113"/>
    <mergeCell ref="B110:D110"/>
    <mergeCell ref="B111:D111"/>
    <mergeCell ref="S100:T100"/>
    <mergeCell ref="U100:V100"/>
    <mergeCell ref="W100:X100"/>
    <mergeCell ref="K100:L100"/>
    <mergeCell ref="M100:N100"/>
    <mergeCell ref="C65:F65"/>
    <mergeCell ref="C66:F66"/>
    <mergeCell ref="O67:R67"/>
    <mergeCell ref="C68:F68"/>
    <mergeCell ref="O68:R68"/>
    <mergeCell ref="K68:M68"/>
    <mergeCell ref="W67:Y67"/>
    <mergeCell ref="C69:F69"/>
    <mergeCell ref="O69:R69"/>
    <mergeCell ref="C70:F70"/>
    <mergeCell ref="O70:R70"/>
    <mergeCell ref="K69:M69"/>
    <mergeCell ref="K70:M70"/>
    <mergeCell ref="W77:Y77"/>
    <mergeCell ref="W78:Y78"/>
    <mergeCell ref="W87:Y87"/>
    <mergeCell ref="C77:F77"/>
    <mergeCell ref="O77:R77"/>
    <mergeCell ref="K97:M97"/>
    <mergeCell ref="S99:T99"/>
    <mergeCell ref="U99:V99"/>
    <mergeCell ref="C71:F71"/>
    <mergeCell ref="O71:R71"/>
    <mergeCell ref="C72:F72"/>
    <mergeCell ref="O72:R72"/>
    <mergeCell ref="K71:M71"/>
    <mergeCell ref="K72:M72"/>
    <mergeCell ref="C73:F73"/>
    <mergeCell ref="O73:R73"/>
    <mergeCell ref="C74:F74"/>
    <mergeCell ref="O74:R74"/>
    <mergeCell ref="K73:M73"/>
    <mergeCell ref="K74:M74"/>
    <mergeCell ref="C75:F75"/>
    <mergeCell ref="O75:R75"/>
    <mergeCell ref="C76:F76"/>
    <mergeCell ref="C78:F78"/>
    <mergeCell ref="O78:R78"/>
    <mergeCell ref="K77:M77"/>
    <mergeCell ref="K78:M78"/>
    <mergeCell ref="C79:F79"/>
    <mergeCell ref="O79:R79"/>
    <mergeCell ref="C80:F80"/>
    <mergeCell ref="W68:Y68"/>
    <mergeCell ref="W69:Y69"/>
    <mergeCell ref="W70:Y70"/>
    <mergeCell ref="W71:Y71"/>
    <mergeCell ref="W72:Y72"/>
    <mergeCell ref="W48:X48"/>
    <mergeCell ref="W49:X49"/>
    <mergeCell ref="V52:W52"/>
    <mergeCell ref="L56:O56"/>
    <mergeCell ref="S56:V56"/>
    <mergeCell ref="E61:L61"/>
    <mergeCell ref="M61:O61"/>
    <mergeCell ref="P61:Y61"/>
    <mergeCell ref="E58:Y58"/>
    <mergeCell ref="O76:R76"/>
    <mergeCell ref="K75:M75"/>
    <mergeCell ref="K76:M76"/>
    <mergeCell ref="D50:K50"/>
    <mergeCell ref="J47:J49"/>
    <mergeCell ref="O47:P47"/>
    <mergeCell ref="Q47:R47"/>
    <mergeCell ref="S47:T47"/>
    <mergeCell ref="U47:V47"/>
    <mergeCell ref="O49:P49"/>
    <mergeCell ref="Q49:R49"/>
    <mergeCell ref="S49:T49"/>
    <mergeCell ref="U49:V49"/>
    <mergeCell ref="B61:D61"/>
    <mergeCell ref="B58:D58"/>
    <mergeCell ref="B59:D59"/>
    <mergeCell ref="W37:Y37"/>
    <mergeCell ref="W75:Y75"/>
    <mergeCell ref="W76:Y76"/>
    <mergeCell ref="O40:R40"/>
    <mergeCell ref="O41:R41"/>
    <mergeCell ref="O42:R42"/>
    <mergeCell ref="W45:Y45"/>
    <mergeCell ref="K41:M41"/>
    <mergeCell ref="W73:Y73"/>
    <mergeCell ref="W74:Y74"/>
    <mergeCell ref="O43:R43"/>
    <mergeCell ref="O44:R44"/>
    <mergeCell ref="O45:R45"/>
    <mergeCell ref="W44:Y44"/>
    <mergeCell ref="W47:X47"/>
    <mergeCell ref="K42:M42"/>
    <mergeCell ref="O48:P48"/>
    <mergeCell ref="Q48:R48"/>
    <mergeCell ref="S48:T48"/>
    <mergeCell ref="U48:V48"/>
    <mergeCell ref="M47:N47"/>
    <mergeCell ref="C62:W62"/>
    <mergeCell ref="C63:F63"/>
    <mergeCell ref="K43:M43"/>
    <mergeCell ref="O26:R26"/>
    <mergeCell ref="O27:R27"/>
    <mergeCell ref="K26:M26"/>
    <mergeCell ref="W84:Y84"/>
    <mergeCell ref="W85:Y85"/>
    <mergeCell ref="O28:R28"/>
    <mergeCell ref="O29:R29"/>
    <mergeCell ref="O30:R30"/>
    <mergeCell ref="W81:Y81"/>
    <mergeCell ref="W82:Y82"/>
    <mergeCell ref="W83:Y83"/>
    <mergeCell ref="O31:R31"/>
    <mergeCell ref="O32:R32"/>
    <mergeCell ref="O33:R33"/>
    <mergeCell ref="K33:M33"/>
    <mergeCell ref="W79:Y79"/>
    <mergeCell ref="W80:Y80"/>
    <mergeCell ref="O34:R34"/>
    <mergeCell ref="O35:R35"/>
    <mergeCell ref="O36:R36"/>
    <mergeCell ref="K34:M34"/>
    <mergeCell ref="O37:R37"/>
    <mergeCell ref="O38:R38"/>
    <mergeCell ref="O39:R39"/>
    <mergeCell ref="K14:M14"/>
    <mergeCell ref="K15:M15"/>
    <mergeCell ref="K16:M16"/>
    <mergeCell ref="W91:Y91"/>
    <mergeCell ref="W92:Y92"/>
    <mergeCell ref="W93:Y93"/>
    <mergeCell ref="O17:R17"/>
    <mergeCell ref="O18:R18"/>
    <mergeCell ref="K17:M17"/>
    <mergeCell ref="K18:M18"/>
    <mergeCell ref="W17:Y17"/>
    <mergeCell ref="W18:Y18"/>
    <mergeCell ref="O19:R19"/>
    <mergeCell ref="O20:R20"/>
    <mergeCell ref="O21:R21"/>
    <mergeCell ref="K19:M19"/>
    <mergeCell ref="W89:Y89"/>
    <mergeCell ref="W90:Y90"/>
    <mergeCell ref="O22:R22"/>
    <mergeCell ref="O23:R23"/>
    <mergeCell ref="O24:R24"/>
    <mergeCell ref="W86:Y86"/>
    <mergeCell ref="W88:Y88"/>
    <mergeCell ref="O25:R25"/>
    <mergeCell ref="B9:D9"/>
    <mergeCell ref="E9:L9"/>
    <mergeCell ref="M9:O9"/>
    <mergeCell ref="P9:Y9"/>
    <mergeCell ref="C10:W10"/>
    <mergeCell ref="O12:R12"/>
    <mergeCell ref="K11:M11"/>
    <mergeCell ref="K12:M12"/>
    <mergeCell ref="K13:M13"/>
    <mergeCell ref="W11:Y11"/>
    <mergeCell ref="W12:Y12"/>
    <mergeCell ref="W13:Y13"/>
    <mergeCell ref="B3:H3"/>
    <mergeCell ref="L4:O4"/>
    <mergeCell ref="S4:V4"/>
    <mergeCell ref="B6:D6"/>
    <mergeCell ref="E6:Y6"/>
    <mergeCell ref="B8:D8"/>
    <mergeCell ref="E8:L8"/>
    <mergeCell ref="M8:O8"/>
    <mergeCell ref="P8:Y8"/>
    <mergeCell ref="B7:D7"/>
    <mergeCell ref="E7:Y7"/>
  </mergeCells>
  <phoneticPr fontId="2"/>
  <conditionalFormatting sqref="E6:Y7 E8:L9 P8:Y9">
    <cfRule type="cellIs" dxfId="16" priority="8" operator="equal">
      <formula>0</formula>
    </cfRule>
  </conditionalFormatting>
  <conditionalFormatting sqref="I3:O3 R3:X3">
    <cfRule type="cellIs" dxfId="15" priority="6" operator="equal">
      <formula>0</formula>
    </cfRule>
  </conditionalFormatting>
  <conditionalFormatting sqref="I55:O55 R55:X55 L56:O56 S56:V56 E58:Y59 E60:L61 P60:Y61">
    <cfRule type="cellIs" dxfId="14" priority="4" operator="equal">
      <formula>0</formula>
    </cfRule>
  </conditionalFormatting>
  <conditionalFormatting sqref="I107:O107 R107:X107 L108:O108 S108:V108 E110:Y111 E112:L113 P112:Y113">
    <cfRule type="cellIs" dxfId="13" priority="2" operator="equal">
      <formula>0</formula>
    </cfRule>
  </conditionalFormatting>
  <conditionalFormatting sqref="L4:O4 S4:V4">
    <cfRule type="cellIs" dxfId="12" priority="7" operator="equal">
      <formula>0</formula>
    </cfRule>
  </conditionalFormatting>
  <conditionalFormatting sqref="M48:X49">
    <cfRule type="cellIs" dxfId="11" priority="5" operator="equal">
      <formula>0</formula>
    </cfRule>
  </conditionalFormatting>
  <conditionalFormatting sqref="M100:X101">
    <cfRule type="cellIs" dxfId="10" priority="3" operator="equal">
      <formula>0</formula>
    </cfRule>
  </conditionalFormatting>
  <conditionalFormatting sqref="M152:X153">
    <cfRule type="cellIs" dxfId="9" priority="1" operator="equal">
      <formula>0</formula>
    </cfRule>
  </conditionalFormatting>
  <dataValidations count="5">
    <dataValidation type="list" allowBlank="1" showInputMessage="1" showErrorMessage="1" sqref="K16:K45 W64:W97 W12:W45 K68:K97 K120:K149 W116:W149" xr:uid="{D27B5153-07E1-4C24-8118-1AAF5846CCF2}">
      <formula1>$AA$1:$AA$5</formula1>
    </dataValidation>
    <dataValidation type="list" allowBlank="1" showInputMessage="1" showErrorMessage="1" sqref="B1:D1 B53:D53 B105:D105" xr:uid="{D62E08BC-B625-4FBE-B497-F31B466CCB02}">
      <formula1>$AB$1:$AB$3</formula1>
    </dataValidation>
    <dataValidation type="list" allowBlank="1" showInputMessage="1" showErrorMessage="1" sqref="G68:G97 S12:S45 G16:G45 S64:S97 S116:S149 G120:G149" xr:uid="{E168018C-5B10-4C8C-9E9B-A6ECF491CD25}">
      <formula1>$AC$1:$AC$2</formula1>
    </dataValidation>
    <dataValidation type="list" allowBlank="1" showInputMessage="1" showErrorMessage="1" sqref="G64:G67 G12:G15 G116:G119" xr:uid="{80F83D89-06BE-4453-BD6B-868AF7197842}">
      <formula1>$AE$1:$AE$2</formula1>
    </dataValidation>
    <dataValidation type="list" allowBlank="1" showInputMessage="1" showErrorMessage="1" sqref="K64:K67 K12:K15 K116:K119" xr:uid="{D3FDBC42-E17B-4DBF-BFAE-B23217E17A5B}">
      <formula1>$AD$1:$AD$5</formula1>
    </dataValidation>
  </dataValidations>
  <pageMargins left="0.59055118110236227" right="0.39370078740157483" top="0.59055118110236227" bottom="0.59055118110236227" header="0" footer="0"/>
  <pageSetup paperSize="9" scale="88" orientation="portrait" horizontalDpi="300" verticalDpi="300" r:id="rId1"/>
  <headerFooter alignWithMargins="0"/>
  <rowBreaks count="2" manualBreakCount="2">
    <brk id="52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4947-6568-4246-A513-4C6ABF6EE496}">
  <sheetPr>
    <tabColor rgb="FFFFFF99"/>
    <pageSetUpPr fitToPage="1"/>
  </sheetPr>
  <dimension ref="B1:AC68"/>
  <sheetViews>
    <sheetView tabSelected="1" topLeftCell="A37" zoomScaleNormal="100" zoomScaleSheetLayoutView="99" workbookViewId="0">
      <selection activeCell="A40" sqref="A40"/>
    </sheetView>
  </sheetViews>
  <sheetFormatPr defaultColWidth="9" defaultRowHeight="13.2"/>
  <cols>
    <col min="1" max="1" width="9" style="31"/>
    <col min="2" max="32" width="3.5546875" style="31" customWidth="1"/>
    <col min="33" max="16384" width="9" style="31"/>
  </cols>
  <sheetData>
    <row r="1" spans="2:29" ht="1.8" customHeight="1" thickBot="1"/>
    <row r="2" spans="2:29" ht="22.2" customHeight="1" thickTop="1">
      <c r="B2" s="822" t="s">
        <v>44</v>
      </c>
      <c r="C2" s="823"/>
      <c r="D2" s="823"/>
      <c r="E2" s="823"/>
      <c r="F2" s="823"/>
      <c r="G2" s="823"/>
      <c r="H2" s="823"/>
      <c r="I2" s="824"/>
      <c r="K2" s="225" t="s">
        <v>172</v>
      </c>
      <c r="T2" s="224"/>
      <c r="U2" s="224"/>
      <c r="V2" s="224"/>
      <c r="W2" s="224"/>
      <c r="X2" s="688" t="s">
        <v>143</v>
      </c>
      <c r="Y2" s="689"/>
      <c r="Z2" s="689"/>
      <c r="AA2" s="689"/>
      <c r="AB2" s="689"/>
      <c r="AC2" s="690"/>
    </row>
    <row r="3" spans="2:29" s="28" customFormat="1" ht="13.8" customHeight="1">
      <c r="B3" s="839" t="s">
        <v>148</v>
      </c>
      <c r="C3" s="840"/>
      <c r="D3" s="840"/>
      <c r="E3" s="840"/>
      <c r="F3" s="840"/>
      <c r="G3" s="840"/>
      <c r="H3" s="840"/>
      <c r="I3" s="841"/>
      <c r="J3" s="230"/>
      <c r="K3" s="232" t="s">
        <v>175</v>
      </c>
      <c r="L3" s="231"/>
      <c r="M3" s="231"/>
      <c r="N3" s="228" t="s">
        <v>174</v>
      </c>
      <c r="O3" s="231"/>
      <c r="P3" s="231"/>
      <c r="Q3" s="231"/>
      <c r="R3" s="231"/>
      <c r="S3" s="231"/>
      <c r="T3" s="31"/>
      <c r="U3" s="31"/>
      <c r="V3" s="31"/>
      <c r="W3" s="31"/>
      <c r="X3" s="691"/>
      <c r="Y3" s="692"/>
      <c r="Z3" s="692"/>
      <c r="AA3" s="692"/>
      <c r="AB3" s="692"/>
      <c r="AC3" s="693"/>
    </row>
    <row r="4" spans="2:29" s="28" customFormat="1" ht="13.8" customHeight="1">
      <c r="B4" s="839"/>
      <c r="C4" s="840"/>
      <c r="D4" s="840"/>
      <c r="E4" s="840"/>
      <c r="F4" s="840"/>
      <c r="G4" s="840"/>
      <c r="H4" s="840"/>
      <c r="I4" s="841"/>
      <c r="J4" s="226"/>
      <c r="K4" s="234" t="s">
        <v>173</v>
      </c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694" t="s">
        <v>64</v>
      </c>
      <c r="Y4" s="695"/>
      <c r="Z4" s="695"/>
      <c r="AA4" s="698" t="s">
        <v>65</v>
      </c>
      <c r="AB4" s="698"/>
      <c r="AC4" s="699"/>
    </row>
    <row r="5" spans="2:29" s="28" customFormat="1" ht="13.8" customHeight="1" thickBot="1">
      <c r="B5" s="842"/>
      <c r="C5" s="843"/>
      <c r="D5" s="843"/>
      <c r="E5" s="843"/>
      <c r="F5" s="843"/>
      <c r="G5" s="843"/>
      <c r="H5" s="843"/>
      <c r="I5" s="844"/>
      <c r="J5" s="227"/>
      <c r="K5" s="229" t="s">
        <v>176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696"/>
      <c r="Y5" s="697"/>
      <c r="Z5" s="697"/>
      <c r="AA5" s="700"/>
      <c r="AB5" s="700"/>
      <c r="AC5" s="701"/>
    </row>
    <row r="6" spans="2:29" s="28" customFormat="1" ht="16.2" customHeight="1">
      <c r="B6" s="223"/>
      <c r="C6" s="223"/>
      <c r="D6" s="223"/>
      <c r="E6" s="223"/>
      <c r="F6" s="223"/>
      <c r="G6" s="223"/>
      <c r="H6" s="223"/>
      <c r="I6" s="223"/>
      <c r="J6" s="229"/>
      <c r="K6" s="286" t="s">
        <v>269</v>
      </c>
      <c r="L6" s="227"/>
      <c r="M6" s="227"/>
      <c r="N6" s="227"/>
      <c r="O6" s="227"/>
      <c r="P6" s="227"/>
      <c r="Q6" s="227"/>
      <c r="R6" s="286" t="s">
        <v>270</v>
      </c>
      <c r="S6" s="227"/>
      <c r="T6" s="227"/>
      <c r="U6" s="227"/>
      <c r="V6" s="227"/>
      <c r="W6" s="227"/>
      <c r="X6" s="702" t="s">
        <v>66</v>
      </c>
      <c r="Y6" s="703"/>
      <c r="Z6" s="704"/>
      <c r="AA6" s="703" t="s">
        <v>66</v>
      </c>
      <c r="AB6" s="703"/>
      <c r="AC6" s="711"/>
    </row>
    <row r="7" spans="2:29" s="28" customFormat="1" ht="12">
      <c r="B7" s="228" t="s">
        <v>171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705"/>
      <c r="Y7" s="706"/>
      <c r="Z7" s="707"/>
      <c r="AA7" s="706"/>
      <c r="AB7" s="706"/>
      <c r="AC7" s="712"/>
    </row>
    <row r="8" spans="2:29" s="28" customFormat="1" ht="13.8" customHeight="1">
      <c r="B8" s="228" t="s">
        <v>145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705"/>
      <c r="Y8" s="706"/>
      <c r="Z8" s="707"/>
      <c r="AA8" s="706"/>
      <c r="AB8" s="706"/>
      <c r="AC8" s="712"/>
    </row>
    <row r="9" spans="2:29" s="28" customFormat="1" ht="13.8" customHeight="1">
      <c r="B9" s="228" t="s">
        <v>144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705"/>
      <c r="Y9" s="706"/>
      <c r="Z9" s="707"/>
      <c r="AA9" s="706"/>
      <c r="AB9" s="706"/>
      <c r="AC9" s="712"/>
    </row>
    <row r="10" spans="2:29" s="28" customFormat="1" ht="13.8" customHeight="1" thickBot="1">
      <c r="B10" s="238" t="s">
        <v>199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708"/>
      <c r="Y10" s="709"/>
      <c r="Z10" s="710"/>
      <c r="AA10" s="709"/>
      <c r="AB10" s="709"/>
      <c r="AC10" s="713"/>
    </row>
    <row r="11" spans="2:29" s="28" customFormat="1" ht="13.8" customHeight="1" thickTop="1">
      <c r="B11" s="238" t="s">
        <v>198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38"/>
      <c r="U11" s="226"/>
      <c r="V11" s="226"/>
      <c r="W11" s="226"/>
      <c r="X11" s="237"/>
      <c r="Y11" s="237"/>
      <c r="Z11" s="237"/>
      <c r="AA11" s="237"/>
      <c r="AB11" s="237"/>
      <c r="AC11" s="237"/>
    </row>
    <row r="12" spans="2:29" s="28" customFormat="1" ht="6" customHeight="1" thickBo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2:29" s="28" customFormat="1" ht="13.8" customHeight="1">
      <c r="B13" s="784" t="s">
        <v>103</v>
      </c>
      <c r="C13" s="785"/>
      <c r="D13" s="773">
        <f>●ご利用者情報!G3</f>
        <v>0</v>
      </c>
      <c r="E13" s="774"/>
      <c r="F13" s="774"/>
      <c r="G13" s="774"/>
      <c r="H13" s="774"/>
      <c r="I13" s="774"/>
      <c r="J13" s="77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</row>
    <row r="14" spans="2:29" s="28" customFormat="1" ht="13.8" customHeight="1" thickBot="1">
      <c r="B14" s="786"/>
      <c r="C14" s="787"/>
      <c r="D14" s="776"/>
      <c r="E14" s="777"/>
      <c r="F14" s="777"/>
      <c r="G14" s="777"/>
      <c r="H14" s="777"/>
      <c r="I14" s="777"/>
      <c r="J14" s="778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5"/>
      <c r="W14" s="845"/>
      <c r="X14" s="845"/>
      <c r="Y14" s="845"/>
      <c r="Z14" s="845"/>
      <c r="AA14" s="845"/>
      <c r="AB14" s="845"/>
      <c r="AC14" s="845"/>
    </row>
    <row r="15" spans="2:29" s="28" customFormat="1" ht="13.8" customHeight="1">
      <c r="B15" s="846" t="s">
        <v>45</v>
      </c>
      <c r="C15" s="847"/>
      <c r="D15" s="852" t="s">
        <v>46</v>
      </c>
      <c r="E15" s="853"/>
      <c r="F15" s="856">
        <f>●ご利用者情報!D5</f>
        <v>0</v>
      </c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8"/>
      <c r="T15" s="862" t="s">
        <v>47</v>
      </c>
      <c r="U15" s="863"/>
      <c r="V15" s="738">
        <f>●ご利用者情報!D9</f>
        <v>0</v>
      </c>
      <c r="W15" s="739"/>
      <c r="X15" s="739"/>
      <c r="Y15" s="739"/>
      <c r="Z15" s="739"/>
      <c r="AA15" s="739"/>
      <c r="AB15" s="739"/>
      <c r="AC15" s="740"/>
    </row>
    <row r="16" spans="2:29" s="28" customFormat="1" ht="13.8" customHeight="1">
      <c r="B16" s="848"/>
      <c r="C16" s="849"/>
      <c r="D16" s="854"/>
      <c r="E16" s="855"/>
      <c r="F16" s="859"/>
      <c r="G16" s="860"/>
      <c r="H16" s="860"/>
      <c r="I16" s="860"/>
      <c r="J16" s="860"/>
      <c r="K16" s="860"/>
      <c r="L16" s="860"/>
      <c r="M16" s="860"/>
      <c r="N16" s="860"/>
      <c r="O16" s="860"/>
      <c r="P16" s="860"/>
      <c r="Q16" s="860"/>
      <c r="R16" s="860"/>
      <c r="S16" s="861"/>
      <c r="T16" s="864" t="s">
        <v>48</v>
      </c>
      <c r="U16" s="865"/>
      <c r="V16" s="741">
        <f>●ご利用者情報!D10</f>
        <v>0</v>
      </c>
      <c r="W16" s="742"/>
      <c r="X16" s="742"/>
      <c r="Y16" s="742"/>
      <c r="Z16" s="742"/>
      <c r="AA16" s="742"/>
      <c r="AB16" s="742"/>
      <c r="AC16" s="743"/>
    </row>
    <row r="17" spans="2:29" s="28" customFormat="1" ht="13.8" customHeight="1">
      <c r="B17" s="848"/>
      <c r="C17" s="849"/>
      <c r="D17" s="866" t="s">
        <v>49</v>
      </c>
      <c r="E17" s="866"/>
      <c r="F17" s="744">
        <f>●ご利用者情報!D6</f>
        <v>0</v>
      </c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5"/>
      <c r="R17" s="745"/>
      <c r="S17" s="745"/>
      <c r="T17" s="745"/>
      <c r="U17" s="745"/>
      <c r="V17" s="745"/>
      <c r="W17" s="745"/>
      <c r="X17" s="745"/>
      <c r="Y17" s="745"/>
      <c r="Z17" s="745"/>
      <c r="AA17" s="745"/>
      <c r="AB17" s="745"/>
      <c r="AC17" s="746"/>
    </row>
    <row r="18" spans="2:29" s="28" customFormat="1" ht="13.8" customHeight="1" thickBot="1">
      <c r="B18" s="848"/>
      <c r="C18" s="849"/>
      <c r="D18" s="867"/>
      <c r="E18" s="867"/>
      <c r="F18" s="744"/>
      <c r="G18" s="745"/>
      <c r="H18" s="745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5"/>
      <c r="U18" s="745"/>
      <c r="V18" s="745"/>
      <c r="W18" s="745"/>
      <c r="X18" s="745"/>
      <c r="Y18" s="745"/>
      <c r="Z18" s="745"/>
      <c r="AA18" s="745"/>
      <c r="AB18" s="745"/>
      <c r="AC18" s="746"/>
    </row>
    <row r="19" spans="2:29" s="28" customFormat="1" ht="13.8" customHeight="1" thickBot="1">
      <c r="B19" s="848"/>
      <c r="C19" s="849"/>
      <c r="D19" s="867"/>
      <c r="E19" s="867"/>
      <c r="F19" s="807" t="s">
        <v>50</v>
      </c>
      <c r="G19" s="808"/>
      <c r="H19" s="747">
        <f>●ご利用者情報!D11</f>
        <v>0</v>
      </c>
      <c r="I19" s="748"/>
      <c r="J19" s="748"/>
      <c r="K19" s="748"/>
      <c r="L19" s="748"/>
      <c r="M19" s="748"/>
      <c r="N19" s="748"/>
      <c r="O19" s="748"/>
      <c r="P19" s="749"/>
      <c r="Q19" s="807" t="s">
        <v>51</v>
      </c>
      <c r="R19" s="808"/>
      <c r="S19" s="747">
        <f>●ご利用者情報!D13</f>
        <v>0</v>
      </c>
      <c r="T19" s="748"/>
      <c r="U19" s="748"/>
      <c r="V19" s="748"/>
      <c r="W19" s="748"/>
      <c r="X19" s="748"/>
      <c r="Y19" s="748"/>
      <c r="Z19" s="748"/>
      <c r="AA19" s="748"/>
      <c r="AB19" s="748"/>
      <c r="AC19" s="749"/>
    </row>
    <row r="20" spans="2:29" s="28" customFormat="1" ht="13.8" customHeight="1" thickBot="1">
      <c r="B20" s="850"/>
      <c r="C20" s="851"/>
      <c r="D20" s="868"/>
      <c r="E20" s="868"/>
      <c r="F20" s="807" t="s">
        <v>3</v>
      </c>
      <c r="G20" s="809"/>
      <c r="H20" s="747">
        <f>●ご利用者情報!D12</f>
        <v>0</v>
      </c>
      <c r="I20" s="748"/>
      <c r="J20" s="748"/>
      <c r="K20" s="748"/>
      <c r="L20" s="748"/>
      <c r="M20" s="748"/>
      <c r="N20" s="748"/>
      <c r="O20" s="748"/>
      <c r="P20" s="749"/>
      <c r="Q20" s="807" t="s">
        <v>52</v>
      </c>
      <c r="R20" s="809"/>
      <c r="S20" s="747">
        <f>●ご利用者情報!D14</f>
        <v>0</v>
      </c>
      <c r="T20" s="748"/>
      <c r="U20" s="748"/>
      <c r="V20" s="748"/>
      <c r="W20" s="748"/>
      <c r="X20" s="748"/>
      <c r="Y20" s="748"/>
      <c r="Z20" s="748"/>
      <c r="AA20" s="748"/>
      <c r="AB20" s="748"/>
      <c r="AC20" s="749"/>
    </row>
    <row r="21" spans="2:29" ht="4.95" customHeight="1" thickBot="1">
      <c r="B21" s="74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77"/>
      <c r="AA21" s="77"/>
      <c r="AB21" s="78"/>
      <c r="AC21" s="28"/>
    </row>
    <row r="22" spans="2:29" ht="13.8" customHeight="1" thickBot="1">
      <c r="B22" s="781" t="s">
        <v>53</v>
      </c>
      <c r="C22" s="782"/>
      <c r="D22" s="782"/>
      <c r="E22" s="783"/>
      <c r="F22" s="779">
        <f>●ご利用者情報!D15</f>
        <v>0</v>
      </c>
      <c r="G22" s="780"/>
      <c r="H22" s="780"/>
      <c r="I22" s="780"/>
      <c r="J22" s="780"/>
      <c r="K22" s="780"/>
      <c r="L22" s="780"/>
      <c r="M22" s="780"/>
      <c r="N22" s="780"/>
      <c r="O22" s="780"/>
      <c r="P22" s="79" t="s">
        <v>105</v>
      </c>
      <c r="Q22" s="79"/>
      <c r="R22" s="780">
        <f>●ご利用者情報!D17</f>
        <v>0</v>
      </c>
      <c r="S22" s="780"/>
      <c r="T22" s="780"/>
      <c r="U22" s="780"/>
      <c r="V22" s="780"/>
      <c r="W22" s="780"/>
      <c r="X22" s="780"/>
      <c r="Y22" s="780"/>
      <c r="Z22" s="780"/>
      <c r="AA22" s="750" t="s">
        <v>106</v>
      </c>
      <c r="AB22" s="750"/>
      <c r="AC22" s="751"/>
    </row>
    <row r="23" spans="2:29" ht="4.95" customHeight="1" thickBot="1">
      <c r="AB23" s="28"/>
      <c r="AC23" s="28"/>
    </row>
    <row r="24" spans="2:29" ht="23.4" customHeight="1">
      <c r="B24" s="825" t="s">
        <v>141</v>
      </c>
      <c r="C24" s="826"/>
      <c r="D24" s="826"/>
      <c r="E24" s="826"/>
      <c r="F24" s="826"/>
      <c r="G24" s="826"/>
      <c r="H24" s="826"/>
      <c r="I24" s="826"/>
      <c r="J24" s="826"/>
      <c r="K24" s="826"/>
      <c r="L24" s="826"/>
      <c r="M24" s="826"/>
      <c r="N24" s="826"/>
      <c r="O24" s="826"/>
      <c r="P24" s="826"/>
      <c r="Q24" s="826"/>
      <c r="R24" s="826"/>
      <c r="S24" s="826"/>
      <c r="T24" s="826"/>
      <c r="U24" s="826"/>
      <c r="V24" s="826"/>
      <c r="W24" s="826"/>
      <c r="X24" s="826"/>
      <c r="Y24" s="826"/>
      <c r="Z24" s="826"/>
      <c r="AA24" s="826"/>
      <c r="AB24" s="826"/>
      <c r="AC24" s="827"/>
    </row>
    <row r="25" spans="2:29" ht="13.8" customHeight="1">
      <c r="B25" s="828"/>
      <c r="C25" s="635"/>
      <c r="D25" s="635"/>
      <c r="E25" s="635"/>
      <c r="F25" s="635"/>
      <c r="G25" s="635"/>
      <c r="H25" s="236"/>
      <c r="I25" s="830" t="s">
        <v>179</v>
      </c>
      <c r="J25" s="831"/>
      <c r="K25" s="832">
        <f>●ご利用者情報!D15</f>
        <v>0</v>
      </c>
      <c r="L25" s="832"/>
      <c r="M25" s="832"/>
      <c r="N25" s="833"/>
      <c r="O25" s="830" t="s">
        <v>54</v>
      </c>
      <c r="P25" s="831"/>
      <c r="Q25" s="831"/>
      <c r="R25" s="831"/>
      <c r="S25" s="832">
        <f>K25+1</f>
        <v>1</v>
      </c>
      <c r="T25" s="832"/>
      <c r="U25" s="832"/>
      <c r="V25" s="832"/>
      <c r="W25" s="833"/>
      <c r="X25" s="831" t="s">
        <v>55</v>
      </c>
      <c r="Y25" s="831"/>
      <c r="Z25" s="831"/>
      <c r="AA25" s="832">
        <f>S25+1</f>
        <v>2</v>
      </c>
      <c r="AB25" s="832"/>
      <c r="AC25" s="834"/>
    </row>
    <row r="26" spans="2:29" ht="13.8" customHeight="1" thickBot="1">
      <c r="B26" s="829"/>
      <c r="C26" s="637"/>
      <c r="D26" s="637"/>
      <c r="E26" s="637"/>
      <c r="F26" s="637"/>
      <c r="G26" s="637"/>
      <c r="H26" s="222"/>
      <c r="I26" s="835" t="s">
        <v>56</v>
      </c>
      <c r="J26" s="836"/>
      <c r="K26" s="836"/>
      <c r="L26" s="836" t="s">
        <v>57</v>
      </c>
      <c r="M26" s="836"/>
      <c r="N26" s="837"/>
      <c r="O26" s="835" t="s">
        <v>58</v>
      </c>
      <c r="P26" s="836"/>
      <c r="Q26" s="836"/>
      <c r="R26" s="836" t="s">
        <v>59</v>
      </c>
      <c r="S26" s="836"/>
      <c r="T26" s="836"/>
      <c r="U26" s="836" t="s">
        <v>57</v>
      </c>
      <c r="V26" s="836"/>
      <c r="W26" s="837"/>
      <c r="X26" s="835" t="s">
        <v>58</v>
      </c>
      <c r="Y26" s="836"/>
      <c r="Z26" s="836"/>
      <c r="AA26" s="836" t="s">
        <v>59</v>
      </c>
      <c r="AB26" s="836"/>
      <c r="AC26" s="838"/>
    </row>
    <row r="27" spans="2:29" ht="25.8" customHeight="1">
      <c r="B27" s="801" t="s">
        <v>177</v>
      </c>
      <c r="C27" s="802"/>
      <c r="D27" s="798" t="s">
        <v>196</v>
      </c>
      <c r="E27" s="819" t="s">
        <v>184</v>
      </c>
      <c r="F27" s="820"/>
      <c r="G27" s="820"/>
      <c r="H27" s="821"/>
      <c r="I27" s="883"/>
      <c r="J27" s="788"/>
      <c r="K27" s="788"/>
      <c r="L27" s="788"/>
      <c r="M27" s="788"/>
      <c r="N27" s="882"/>
      <c r="O27" s="883"/>
      <c r="P27" s="788"/>
      <c r="Q27" s="788"/>
      <c r="R27" s="788"/>
      <c r="S27" s="788"/>
      <c r="T27" s="788"/>
      <c r="U27" s="788"/>
      <c r="V27" s="788"/>
      <c r="W27" s="882"/>
      <c r="X27" s="883"/>
      <c r="Y27" s="788"/>
      <c r="Z27" s="788"/>
      <c r="AA27" s="788"/>
      <c r="AB27" s="788"/>
      <c r="AC27" s="869"/>
    </row>
    <row r="28" spans="2:29" ht="25.8" customHeight="1">
      <c r="B28" s="803"/>
      <c r="C28" s="804"/>
      <c r="D28" s="799"/>
      <c r="E28" s="813" t="s">
        <v>185</v>
      </c>
      <c r="F28" s="814"/>
      <c r="G28" s="814"/>
      <c r="H28" s="815"/>
      <c r="I28" s="870"/>
      <c r="J28" s="871"/>
      <c r="K28" s="871"/>
      <c r="L28" s="871"/>
      <c r="M28" s="871"/>
      <c r="N28" s="872"/>
      <c r="O28" s="870"/>
      <c r="P28" s="871"/>
      <c r="Q28" s="871"/>
      <c r="R28" s="871"/>
      <c r="S28" s="871"/>
      <c r="T28" s="871"/>
      <c r="U28" s="871"/>
      <c r="V28" s="871"/>
      <c r="W28" s="872"/>
      <c r="X28" s="870"/>
      <c r="Y28" s="871"/>
      <c r="Z28" s="871"/>
      <c r="AA28" s="871"/>
      <c r="AB28" s="871"/>
      <c r="AC28" s="877"/>
    </row>
    <row r="29" spans="2:29" ht="25.8" customHeight="1" thickBot="1">
      <c r="B29" s="803"/>
      <c r="C29" s="804"/>
      <c r="D29" s="799"/>
      <c r="E29" s="884" t="s">
        <v>186</v>
      </c>
      <c r="F29" s="885"/>
      <c r="G29" s="885"/>
      <c r="H29" s="886"/>
      <c r="I29" s="878"/>
      <c r="J29" s="879"/>
      <c r="K29" s="879"/>
      <c r="L29" s="879"/>
      <c r="M29" s="879"/>
      <c r="N29" s="880"/>
      <c r="O29" s="878"/>
      <c r="P29" s="879"/>
      <c r="Q29" s="879"/>
      <c r="R29" s="879"/>
      <c r="S29" s="879"/>
      <c r="T29" s="879"/>
      <c r="U29" s="879"/>
      <c r="V29" s="879"/>
      <c r="W29" s="880"/>
      <c r="X29" s="878"/>
      <c r="Y29" s="879"/>
      <c r="Z29" s="879"/>
      <c r="AA29" s="879"/>
      <c r="AB29" s="879"/>
      <c r="AC29" s="881"/>
    </row>
    <row r="30" spans="2:29" ht="25.8" customHeight="1" thickBot="1">
      <c r="B30" s="805"/>
      <c r="C30" s="806"/>
      <c r="D30" s="800"/>
      <c r="E30" s="887" t="s">
        <v>187</v>
      </c>
      <c r="F30" s="888"/>
      <c r="G30" s="888"/>
      <c r="H30" s="889"/>
      <c r="I30" s="873"/>
      <c r="J30" s="874"/>
      <c r="K30" s="874"/>
      <c r="L30" s="874"/>
      <c r="M30" s="874"/>
      <c r="N30" s="875"/>
      <c r="O30" s="873"/>
      <c r="P30" s="874"/>
      <c r="Q30" s="874"/>
      <c r="R30" s="874"/>
      <c r="S30" s="874"/>
      <c r="T30" s="874"/>
      <c r="U30" s="874"/>
      <c r="V30" s="874"/>
      <c r="W30" s="875"/>
      <c r="X30" s="873"/>
      <c r="Y30" s="874"/>
      <c r="Z30" s="874"/>
      <c r="AA30" s="874"/>
      <c r="AB30" s="874"/>
      <c r="AC30" s="876"/>
    </row>
    <row r="31" spans="2:29" ht="13.8" customHeight="1">
      <c r="B31" s="609" t="s">
        <v>129</v>
      </c>
      <c r="C31" s="602" t="s">
        <v>60</v>
      </c>
      <c r="D31" s="599" t="s">
        <v>180</v>
      </c>
      <c r="E31" s="789" t="s">
        <v>188</v>
      </c>
      <c r="F31" s="790"/>
      <c r="G31" s="790"/>
      <c r="H31" s="791"/>
      <c r="I31" s="771"/>
      <c r="J31" s="769"/>
      <c r="K31" s="769"/>
      <c r="L31" s="769"/>
      <c r="M31" s="769"/>
      <c r="N31" s="772"/>
      <c r="O31" s="771"/>
      <c r="P31" s="769"/>
      <c r="Q31" s="769"/>
      <c r="R31" s="769"/>
      <c r="S31" s="769"/>
      <c r="T31" s="769"/>
      <c r="U31" s="769"/>
      <c r="V31" s="769"/>
      <c r="W31" s="772"/>
      <c r="X31" s="771"/>
      <c r="Y31" s="769"/>
      <c r="Z31" s="769"/>
      <c r="AA31" s="769"/>
      <c r="AB31" s="769"/>
      <c r="AC31" s="770"/>
    </row>
    <row r="32" spans="2:29" ht="13.8" customHeight="1">
      <c r="B32" s="610"/>
      <c r="C32" s="603"/>
      <c r="D32" s="600"/>
      <c r="E32" s="792"/>
      <c r="F32" s="793"/>
      <c r="G32" s="793"/>
      <c r="H32" s="794"/>
      <c r="I32" s="718"/>
      <c r="J32" s="714"/>
      <c r="K32" s="714"/>
      <c r="L32" s="714"/>
      <c r="M32" s="714"/>
      <c r="N32" s="715"/>
      <c r="O32" s="718"/>
      <c r="P32" s="714"/>
      <c r="Q32" s="714"/>
      <c r="R32" s="714"/>
      <c r="S32" s="714"/>
      <c r="T32" s="714"/>
      <c r="U32" s="714"/>
      <c r="V32" s="714"/>
      <c r="W32" s="715"/>
      <c r="X32" s="718"/>
      <c r="Y32" s="714"/>
      <c r="Z32" s="714"/>
      <c r="AA32" s="714"/>
      <c r="AB32" s="714"/>
      <c r="AC32" s="720"/>
    </row>
    <row r="33" spans="2:29" ht="13.8" customHeight="1">
      <c r="B33" s="610"/>
      <c r="C33" s="603"/>
      <c r="D33" s="600"/>
      <c r="E33" s="792" t="s">
        <v>190</v>
      </c>
      <c r="F33" s="793"/>
      <c r="G33" s="793"/>
      <c r="H33" s="794"/>
      <c r="I33" s="718"/>
      <c r="J33" s="714"/>
      <c r="K33" s="714"/>
      <c r="L33" s="714"/>
      <c r="M33" s="714"/>
      <c r="N33" s="715"/>
      <c r="O33" s="718"/>
      <c r="P33" s="714"/>
      <c r="Q33" s="714"/>
      <c r="R33" s="714"/>
      <c r="S33" s="714"/>
      <c r="T33" s="714"/>
      <c r="U33" s="714"/>
      <c r="V33" s="714"/>
      <c r="W33" s="715"/>
      <c r="X33" s="718"/>
      <c r="Y33" s="714"/>
      <c r="Z33" s="714"/>
      <c r="AA33" s="714"/>
      <c r="AB33" s="714"/>
      <c r="AC33" s="720"/>
    </row>
    <row r="34" spans="2:29" ht="13.8" customHeight="1">
      <c r="B34" s="610"/>
      <c r="C34" s="603"/>
      <c r="D34" s="600"/>
      <c r="E34" s="792"/>
      <c r="F34" s="793"/>
      <c r="G34" s="793"/>
      <c r="H34" s="794"/>
      <c r="I34" s="718"/>
      <c r="J34" s="714"/>
      <c r="K34" s="714"/>
      <c r="L34" s="714"/>
      <c r="M34" s="714"/>
      <c r="N34" s="715"/>
      <c r="O34" s="718"/>
      <c r="P34" s="714"/>
      <c r="Q34" s="714"/>
      <c r="R34" s="714"/>
      <c r="S34" s="714"/>
      <c r="T34" s="714"/>
      <c r="U34" s="714"/>
      <c r="V34" s="714"/>
      <c r="W34" s="715"/>
      <c r="X34" s="718"/>
      <c r="Y34" s="714"/>
      <c r="Z34" s="714"/>
      <c r="AA34" s="714"/>
      <c r="AB34" s="714"/>
      <c r="AC34" s="720"/>
    </row>
    <row r="35" spans="2:29" ht="13.8" customHeight="1">
      <c r="B35" s="610"/>
      <c r="C35" s="603"/>
      <c r="D35" s="600"/>
      <c r="E35" s="792" t="s">
        <v>189</v>
      </c>
      <c r="F35" s="793"/>
      <c r="G35" s="793"/>
      <c r="H35" s="794"/>
      <c r="I35" s="718"/>
      <c r="J35" s="714"/>
      <c r="K35" s="714"/>
      <c r="L35" s="714"/>
      <c r="M35" s="714"/>
      <c r="N35" s="715"/>
      <c r="O35" s="718"/>
      <c r="P35" s="714"/>
      <c r="Q35" s="714"/>
      <c r="R35" s="714"/>
      <c r="S35" s="714"/>
      <c r="T35" s="714"/>
      <c r="U35" s="714"/>
      <c r="V35" s="714"/>
      <c r="W35" s="715"/>
      <c r="X35" s="718"/>
      <c r="Y35" s="714"/>
      <c r="Z35" s="714"/>
      <c r="AA35" s="714"/>
      <c r="AB35" s="714"/>
      <c r="AC35" s="720"/>
    </row>
    <row r="36" spans="2:29" ht="13.8" customHeight="1">
      <c r="B36" s="610"/>
      <c r="C36" s="604"/>
      <c r="D36" s="600"/>
      <c r="E36" s="795"/>
      <c r="F36" s="796"/>
      <c r="G36" s="796"/>
      <c r="H36" s="797"/>
      <c r="I36" s="767"/>
      <c r="J36" s="733"/>
      <c r="K36" s="733"/>
      <c r="L36" s="733"/>
      <c r="M36" s="733"/>
      <c r="N36" s="890"/>
      <c r="O36" s="767"/>
      <c r="P36" s="733"/>
      <c r="Q36" s="733"/>
      <c r="R36" s="733"/>
      <c r="S36" s="733"/>
      <c r="T36" s="733"/>
      <c r="U36" s="733"/>
      <c r="V36" s="733"/>
      <c r="W36" s="890"/>
      <c r="X36" s="767"/>
      <c r="Y36" s="733"/>
      <c r="Z36" s="733"/>
      <c r="AA36" s="733"/>
      <c r="AB36" s="733"/>
      <c r="AC36" s="734"/>
    </row>
    <row r="37" spans="2:29" ht="13.8" customHeight="1">
      <c r="B37" s="610"/>
      <c r="C37" s="605" t="s">
        <v>61</v>
      </c>
      <c r="D37" s="600"/>
      <c r="E37" s="810" t="s">
        <v>314</v>
      </c>
      <c r="F37" s="811"/>
      <c r="G37" s="811"/>
      <c r="H37" s="812"/>
      <c r="I37" s="722"/>
      <c r="J37" s="723"/>
      <c r="K37" s="723"/>
      <c r="L37" s="723"/>
      <c r="M37" s="723"/>
      <c r="N37" s="724"/>
      <c r="O37" s="722"/>
      <c r="P37" s="723"/>
      <c r="Q37" s="723"/>
      <c r="R37" s="723"/>
      <c r="S37" s="723"/>
      <c r="T37" s="723"/>
      <c r="U37" s="723"/>
      <c r="V37" s="723"/>
      <c r="W37" s="724"/>
      <c r="X37" s="722"/>
      <c r="Y37" s="723"/>
      <c r="Z37" s="723"/>
      <c r="AA37" s="723"/>
      <c r="AB37" s="723"/>
      <c r="AC37" s="768"/>
    </row>
    <row r="38" spans="2:29" ht="13.8" customHeight="1">
      <c r="B38" s="610"/>
      <c r="C38" s="606"/>
      <c r="D38" s="600"/>
      <c r="E38" s="813"/>
      <c r="F38" s="814"/>
      <c r="G38" s="814"/>
      <c r="H38" s="815"/>
      <c r="I38" s="718"/>
      <c r="J38" s="714"/>
      <c r="K38" s="714"/>
      <c r="L38" s="714"/>
      <c r="M38" s="714"/>
      <c r="N38" s="715"/>
      <c r="O38" s="718"/>
      <c r="P38" s="714"/>
      <c r="Q38" s="714"/>
      <c r="R38" s="714"/>
      <c r="S38" s="714"/>
      <c r="T38" s="714"/>
      <c r="U38" s="714"/>
      <c r="V38" s="714"/>
      <c r="W38" s="715"/>
      <c r="X38" s="718"/>
      <c r="Y38" s="714"/>
      <c r="Z38" s="714"/>
      <c r="AA38" s="714"/>
      <c r="AB38" s="714"/>
      <c r="AC38" s="720"/>
    </row>
    <row r="39" spans="2:29" ht="13.8" customHeight="1">
      <c r="B39" s="610"/>
      <c r="C39" s="606"/>
      <c r="D39" s="600"/>
      <c r="E39" s="891" t="s">
        <v>191</v>
      </c>
      <c r="F39" s="892"/>
      <c r="G39" s="892"/>
      <c r="H39" s="893"/>
      <c r="I39" s="718"/>
      <c r="J39" s="714"/>
      <c r="K39" s="714"/>
      <c r="L39" s="714"/>
      <c r="M39" s="714"/>
      <c r="N39" s="715"/>
      <c r="O39" s="718"/>
      <c r="P39" s="714"/>
      <c r="Q39" s="714"/>
      <c r="R39" s="714"/>
      <c r="S39" s="714"/>
      <c r="T39" s="714"/>
      <c r="U39" s="714"/>
      <c r="V39" s="714"/>
      <c r="W39" s="715"/>
      <c r="X39" s="718"/>
      <c r="Y39" s="714"/>
      <c r="Z39" s="714"/>
      <c r="AA39" s="714"/>
      <c r="AB39" s="714"/>
      <c r="AC39" s="720"/>
    </row>
    <row r="40" spans="2:29" ht="13.8" customHeight="1">
      <c r="B40" s="610"/>
      <c r="C40" s="606"/>
      <c r="D40" s="600"/>
      <c r="E40" s="894"/>
      <c r="F40" s="895"/>
      <c r="G40" s="895"/>
      <c r="H40" s="896"/>
      <c r="I40" s="767"/>
      <c r="J40" s="733"/>
      <c r="K40" s="733"/>
      <c r="L40" s="733"/>
      <c r="M40" s="733"/>
      <c r="N40" s="890"/>
      <c r="O40" s="767"/>
      <c r="P40" s="733"/>
      <c r="Q40" s="733"/>
      <c r="R40" s="733"/>
      <c r="S40" s="733"/>
      <c r="T40" s="733"/>
      <c r="U40" s="733"/>
      <c r="V40" s="733"/>
      <c r="W40" s="890"/>
      <c r="X40" s="767"/>
      <c r="Y40" s="733"/>
      <c r="Z40" s="733"/>
      <c r="AA40" s="733"/>
      <c r="AB40" s="733"/>
      <c r="AC40" s="734"/>
    </row>
    <row r="41" spans="2:29" ht="13.8" customHeight="1">
      <c r="B41" s="610"/>
      <c r="C41" s="607" t="s">
        <v>62</v>
      </c>
      <c r="D41" s="600"/>
      <c r="E41" s="816" t="s">
        <v>313</v>
      </c>
      <c r="F41" s="817"/>
      <c r="G41" s="817"/>
      <c r="H41" s="818"/>
      <c r="I41" s="722"/>
      <c r="J41" s="723"/>
      <c r="K41" s="723"/>
      <c r="L41" s="723"/>
      <c r="M41" s="723"/>
      <c r="N41" s="724"/>
      <c r="O41" s="722"/>
      <c r="P41" s="723"/>
      <c r="Q41" s="723"/>
      <c r="R41" s="723"/>
      <c r="S41" s="723"/>
      <c r="T41" s="723"/>
      <c r="U41" s="723"/>
      <c r="V41" s="723"/>
      <c r="W41" s="724"/>
      <c r="X41" s="722"/>
      <c r="Y41" s="723"/>
      <c r="Z41" s="723"/>
      <c r="AA41" s="723"/>
      <c r="AB41" s="723"/>
      <c r="AC41" s="768"/>
    </row>
    <row r="42" spans="2:29" ht="13.8" customHeight="1">
      <c r="B42" s="610"/>
      <c r="C42" s="603"/>
      <c r="D42" s="600"/>
      <c r="E42" s="761"/>
      <c r="F42" s="762"/>
      <c r="G42" s="762"/>
      <c r="H42" s="763"/>
      <c r="I42" s="718"/>
      <c r="J42" s="714"/>
      <c r="K42" s="714"/>
      <c r="L42" s="714"/>
      <c r="M42" s="714"/>
      <c r="N42" s="715"/>
      <c r="O42" s="718"/>
      <c r="P42" s="714"/>
      <c r="Q42" s="714"/>
      <c r="R42" s="714"/>
      <c r="S42" s="714"/>
      <c r="T42" s="714"/>
      <c r="U42" s="714"/>
      <c r="V42" s="714"/>
      <c r="W42" s="715"/>
      <c r="X42" s="718"/>
      <c r="Y42" s="714"/>
      <c r="Z42" s="714"/>
      <c r="AA42" s="714"/>
      <c r="AB42" s="714"/>
      <c r="AC42" s="720"/>
    </row>
    <row r="43" spans="2:29" s="305" customFormat="1" ht="14.4" customHeight="1">
      <c r="B43" s="610"/>
      <c r="C43" s="603"/>
      <c r="D43" s="600"/>
      <c r="E43" s="761" t="s">
        <v>315</v>
      </c>
      <c r="F43" s="762"/>
      <c r="G43" s="762"/>
      <c r="H43" s="763"/>
      <c r="I43" s="587"/>
      <c r="J43" s="582"/>
      <c r="K43" s="588"/>
      <c r="L43" s="581"/>
      <c r="M43" s="582"/>
      <c r="N43" s="583"/>
      <c r="O43" s="587"/>
      <c r="P43" s="582"/>
      <c r="Q43" s="588"/>
      <c r="R43" s="581"/>
      <c r="S43" s="582"/>
      <c r="T43" s="588"/>
      <c r="U43" s="581"/>
      <c r="V43" s="582"/>
      <c r="W43" s="583"/>
      <c r="X43" s="587"/>
      <c r="Y43" s="582"/>
      <c r="Z43" s="588"/>
      <c r="AA43" s="581"/>
      <c r="AB43" s="582"/>
      <c r="AC43" s="591"/>
    </row>
    <row r="44" spans="2:29" s="305" customFormat="1" ht="14.4" customHeight="1">
      <c r="B44" s="610"/>
      <c r="C44" s="603"/>
      <c r="D44" s="600"/>
      <c r="E44" s="764"/>
      <c r="F44" s="765"/>
      <c r="G44" s="765"/>
      <c r="H44" s="766"/>
      <c r="I44" s="589"/>
      <c r="J44" s="585"/>
      <c r="K44" s="590"/>
      <c r="L44" s="584"/>
      <c r="M44" s="585"/>
      <c r="N44" s="586"/>
      <c r="O44" s="589"/>
      <c r="P44" s="585"/>
      <c r="Q44" s="590"/>
      <c r="R44" s="584"/>
      <c r="S44" s="585"/>
      <c r="T44" s="590"/>
      <c r="U44" s="584"/>
      <c r="V44" s="585"/>
      <c r="W44" s="586"/>
      <c r="X44" s="589"/>
      <c r="Y44" s="585"/>
      <c r="Z44" s="590"/>
      <c r="AA44" s="584"/>
      <c r="AB44" s="585"/>
      <c r="AC44" s="592"/>
    </row>
    <row r="45" spans="2:29" ht="13.8" customHeight="1">
      <c r="B45" s="610"/>
      <c r="C45" s="603"/>
      <c r="D45" s="600"/>
      <c r="E45" s="575" t="s">
        <v>318</v>
      </c>
      <c r="F45" s="576"/>
      <c r="G45" s="576"/>
      <c r="H45" s="577"/>
      <c r="I45" s="718"/>
      <c r="J45" s="714"/>
      <c r="K45" s="714"/>
      <c r="L45" s="714"/>
      <c r="M45" s="714"/>
      <c r="N45" s="715"/>
      <c r="O45" s="718"/>
      <c r="P45" s="714"/>
      <c r="Q45" s="714"/>
      <c r="R45" s="714"/>
      <c r="S45" s="714"/>
      <c r="T45" s="714"/>
      <c r="U45" s="714"/>
      <c r="V45" s="714"/>
      <c r="W45" s="715"/>
      <c r="X45" s="718"/>
      <c r="Y45" s="714"/>
      <c r="Z45" s="714"/>
      <c r="AA45" s="714"/>
      <c r="AB45" s="714"/>
      <c r="AC45" s="720"/>
    </row>
    <row r="46" spans="2:29" ht="13.8" customHeight="1" thickBot="1">
      <c r="B46" s="611"/>
      <c r="C46" s="608"/>
      <c r="D46" s="601"/>
      <c r="E46" s="578"/>
      <c r="F46" s="579"/>
      <c r="G46" s="579"/>
      <c r="H46" s="580"/>
      <c r="I46" s="719"/>
      <c r="J46" s="716"/>
      <c r="K46" s="716"/>
      <c r="L46" s="716"/>
      <c r="M46" s="716"/>
      <c r="N46" s="717"/>
      <c r="O46" s="719"/>
      <c r="P46" s="716"/>
      <c r="Q46" s="716"/>
      <c r="R46" s="716"/>
      <c r="S46" s="716"/>
      <c r="T46" s="716"/>
      <c r="U46" s="716"/>
      <c r="V46" s="716"/>
      <c r="W46" s="717"/>
      <c r="X46" s="719"/>
      <c r="Y46" s="716"/>
      <c r="Z46" s="716"/>
      <c r="AA46" s="716"/>
      <c r="AB46" s="716"/>
      <c r="AC46" s="721"/>
    </row>
    <row r="47" spans="2:29" ht="13.8" customHeight="1">
      <c r="B47" s="593" t="s">
        <v>130</v>
      </c>
      <c r="C47" s="594"/>
      <c r="D47" s="594"/>
      <c r="E47" s="594"/>
      <c r="F47" s="594"/>
      <c r="G47" s="594"/>
      <c r="H47" s="595"/>
      <c r="I47" s="725" t="s">
        <v>178</v>
      </c>
      <c r="J47" s="726"/>
      <c r="K47" s="727"/>
      <c r="L47" s="683" t="s">
        <v>178</v>
      </c>
      <c r="M47" s="683"/>
      <c r="N47" s="731"/>
      <c r="O47" s="682" t="s">
        <v>178</v>
      </c>
      <c r="P47" s="683"/>
      <c r="Q47" s="683"/>
      <c r="R47" s="683" t="s">
        <v>178</v>
      </c>
      <c r="S47" s="683"/>
      <c r="T47" s="683"/>
      <c r="U47" s="683" t="s">
        <v>178</v>
      </c>
      <c r="V47" s="683"/>
      <c r="W47" s="731"/>
      <c r="X47" s="682" t="s">
        <v>178</v>
      </c>
      <c r="Y47" s="683"/>
      <c r="Z47" s="683"/>
      <c r="AA47" s="683" t="s">
        <v>178</v>
      </c>
      <c r="AB47" s="683"/>
      <c r="AC47" s="686"/>
    </row>
    <row r="48" spans="2:29" ht="13.8" customHeight="1" thickBot="1">
      <c r="B48" s="596"/>
      <c r="C48" s="597"/>
      <c r="D48" s="597"/>
      <c r="E48" s="597"/>
      <c r="F48" s="597"/>
      <c r="G48" s="597"/>
      <c r="H48" s="598"/>
      <c r="I48" s="728"/>
      <c r="J48" s="729"/>
      <c r="K48" s="730"/>
      <c r="L48" s="685"/>
      <c r="M48" s="685"/>
      <c r="N48" s="732"/>
      <c r="O48" s="684"/>
      <c r="P48" s="685"/>
      <c r="Q48" s="685"/>
      <c r="R48" s="685"/>
      <c r="S48" s="685"/>
      <c r="T48" s="685"/>
      <c r="U48" s="685"/>
      <c r="V48" s="685"/>
      <c r="W48" s="732"/>
      <c r="X48" s="684"/>
      <c r="Y48" s="685"/>
      <c r="Z48" s="685"/>
      <c r="AA48" s="685"/>
      <c r="AB48" s="685"/>
      <c r="AC48" s="687"/>
    </row>
    <row r="49" spans="2:29" ht="13.8" customHeight="1">
      <c r="B49" s="609" t="s">
        <v>197</v>
      </c>
      <c r="C49" s="672" t="s">
        <v>197</v>
      </c>
      <c r="D49" s="572" t="s">
        <v>282</v>
      </c>
      <c r="E49" s="675" t="s">
        <v>275</v>
      </c>
      <c r="F49" s="676"/>
      <c r="G49" s="676"/>
      <c r="H49" s="677"/>
      <c r="I49" s="654" t="s">
        <v>276</v>
      </c>
      <c r="J49" s="655"/>
      <c r="K49" s="655"/>
      <c r="L49" s="655" t="s">
        <v>277</v>
      </c>
      <c r="M49" s="655"/>
      <c r="N49" s="660"/>
      <c r="O49" s="654" t="s">
        <v>276</v>
      </c>
      <c r="P49" s="655"/>
      <c r="Q49" s="655"/>
      <c r="R49" s="655" t="s">
        <v>277</v>
      </c>
      <c r="S49" s="655"/>
      <c r="T49" s="655"/>
      <c r="U49" s="655" t="s">
        <v>277</v>
      </c>
      <c r="V49" s="655"/>
      <c r="W49" s="660"/>
      <c r="X49" s="654" t="s">
        <v>276</v>
      </c>
      <c r="Y49" s="655"/>
      <c r="Z49" s="655"/>
      <c r="AA49" s="668" t="s">
        <v>277</v>
      </c>
      <c r="AB49" s="668"/>
      <c r="AC49" s="669"/>
    </row>
    <row r="50" spans="2:29" ht="13.8" customHeight="1">
      <c r="B50" s="610"/>
      <c r="C50" s="673"/>
      <c r="D50" s="573"/>
      <c r="E50" s="678"/>
      <c r="F50" s="616"/>
      <c r="G50" s="616"/>
      <c r="H50" s="617"/>
      <c r="I50" s="656"/>
      <c r="J50" s="657"/>
      <c r="K50" s="657"/>
      <c r="L50" s="657"/>
      <c r="M50" s="657"/>
      <c r="N50" s="661"/>
      <c r="O50" s="656"/>
      <c r="P50" s="657"/>
      <c r="Q50" s="657"/>
      <c r="R50" s="657"/>
      <c r="S50" s="657"/>
      <c r="T50" s="657"/>
      <c r="U50" s="657"/>
      <c r="V50" s="657"/>
      <c r="W50" s="661"/>
      <c r="X50" s="656"/>
      <c r="Y50" s="657"/>
      <c r="Z50" s="657"/>
      <c r="AA50" s="657"/>
      <c r="AB50" s="657"/>
      <c r="AC50" s="670"/>
    </row>
    <row r="51" spans="2:29" ht="13.8" customHeight="1" thickBot="1">
      <c r="B51" s="610"/>
      <c r="C51" s="674"/>
      <c r="D51" s="574"/>
      <c r="E51" s="679"/>
      <c r="F51" s="619"/>
      <c r="G51" s="619"/>
      <c r="H51" s="620"/>
      <c r="I51" s="658"/>
      <c r="J51" s="659"/>
      <c r="K51" s="659"/>
      <c r="L51" s="659"/>
      <c r="M51" s="659"/>
      <c r="N51" s="662"/>
      <c r="O51" s="658"/>
      <c r="P51" s="659"/>
      <c r="Q51" s="659"/>
      <c r="R51" s="659"/>
      <c r="S51" s="659"/>
      <c r="T51" s="659"/>
      <c r="U51" s="659"/>
      <c r="V51" s="659"/>
      <c r="W51" s="662"/>
      <c r="X51" s="658"/>
      <c r="Y51" s="659"/>
      <c r="Z51" s="659"/>
      <c r="AA51" s="659"/>
      <c r="AB51" s="659"/>
      <c r="AC51" s="671"/>
    </row>
    <row r="52" spans="2:29" ht="13.8" customHeight="1">
      <c r="B52" s="610"/>
      <c r="C52" s="680" t="s">
        <v>317</v>
      </c>
      <c r="D52" s="680"/>
      <c r="E52" s="680"/>
      <c r="F52" s="680"/>
      <c r="G52" s="680"/>
      <c r="H52" s="681"/>
      <c r="I52" s="682" t="s">
        <v>178</v>
      </c>
      <c r="J52" s="683"/>
      <c r="K52" s="683"/>
      <c r="L52" s="683" t="s">
        <v>178</v>
      </c>
      <c r="M52" s="683"/>
      <c r="N52" s="731"/>
      <c r="O52" s="682" t="s">
        <v>178</v>
      </c>
      <c r="P52" s="683"/>
      <c r="Q52" s="683"/>
      <c r="R52" s="683" t="s">
        <v>178</v>
      </c>
      <c r="S52" s="683"/>
      <c r="T52" s="683"/>
      <c r="U52" s="683" t="s">
        <v>178</v>
      </c>
      <c r="V52" s="683"/>
      <c r="W52" s="731"/>
      <c r="X52" s="682" t="s">
        <v>178</v>
      </c>
      <c r="Y52" s="683"/>
      <c r="Z52" s="683"/>
      <c r="AA52" s="683" t="s">
        <v>178</v>
      </c>
      <c r="AB52" s="683"/>
      <c r="AC52" s="686"/>
    </row>
    <row r="53" spans="2:29" ht="13.8" customHeight="1" thickBot="1">
      <c r="B53" s="611"/>
      <c r="C53" s="597"/>
      <c r="D53" s="597"/>
      <c r="E53" s="597"/>
      <c r="F53" s="597"/>
      <c r="G53" s="597"/>
      <c r="H53" s="598"/>
      <c r="I53" s="684"/>
      <c r="J53" s="685"/>
      <c r="K53" s="685"/>
      <c r="L53" s="685"/>
      <c r="M53" s="685"/>
      <c r="N53" s="732"/>
      <c r="O53" s="684"/>
      <c r="P53" s="685"/>
      <c r="Q53" s="685"/>
      <c r="R53" s="685"/>
      <c r="S53" s="685"/>
      <c r="T53" s="685"/>
      <c r="U53" s="685"/>
      <c r="V53" s="685"/>
      <c r="W53" s="732"/>
      <c r="X53" s="684"/>
      <c r="Y53" s="685"/>
      <c r="Z53" s="685"/>
      <c r="AA53" s="685"/>
      <c r="AB53" s="685"/>
      <c r="AC53" s="687"/>
    </row>
    <row r="54" spans="2:29" ht="13.8" customHeight="1" thickBot="1"/>
    <row r="55" spans="2:29" ht="13.8" customHeight="1">
      <c r="B55" s="752" t="s">
        <v>142</v>
      </c>
      <c r="C55" s="753"/>
      <c r="D55" s="753"/>
      <c r="E55" s="753"/>
      <c r="F55" s="753"/>
      <c r="G55" s="753"/>
      <c r="H55" s="753"/>
      <c r="I55" s="753"/>
      <c r="J55" s="753"/>
      <c r="K55" s="753"/>
      <c r="L55" s="754"/>
      <c r="N55" s="133" t="s">
        <v>146</v>
      </c>
      <c r="O55" s="735" t="s">
        <v>316</v>
      </c>
      <c r="P55" s="735"/>
      <c r="Q55" s="735"/>
      <c r="R55" s="735"/>
      <c r="S55" s="735"/>
      <c r="T55" s="735"/>
      <c r="U55" s="735"/>
      <c r="V55" s="735"/>
      <c r="W55" s="735"/>
      <c r="X55" s="735"/>
      <c r="Y55" s="735"/>
      <c r="Z55" s="735"/>
      <c r="AA55" s="735"/>
      <c r="AB55" s="735"/>
      <c r="AC55" s="735"/>
    </row>
    <row r="56" spans="2:29" ht="9.6" customHeight="1">
      <c r="B56" s="755" t="s">
        <v>181</v>
      </c>
      <c r="C56" s="756"/>
      <c r="D56" s="756"/>
      <c r="E56" s="756"/>
      <c r="F56" s="756"/>
      <c r="G56" s="756"/>
      <c r="H56" s="756"/>
      <c r="I56" s="756"/>
      <c r="J56" s="756"/>
      <c r="K56" s="756"/>
      <c r="L56" s="757"/>
      <c r="N56" s="133"/>
      <c r="O56" s="735"/>
      <c r="P56" s="735"/>
      <c r="Q56" s="735"/>
      <c r="R56" s="735"/>
      <c r="S56" s="735"/>
      <c r="T56" s="735"/>
      <c r="U56" s="735"/>
      <c r="V56" s="735"/>
      <c r="W56" s="735"/>
      <c r="X56" s="735"/>
      <c r="Y56" s="735"/>
      <c r="Z56" s="735"/>
      <c r="AA56" s="735"/>
      <c r="AB56" s="735"/>
      <c r="AC56" s="735"/>
    </row>
    <row r="57" spans="2:29" ht="13.8" customHeight="1" thickBot="1">
      <c r="B57" s="758"/>
      <c r="C57" s="759"/>
      <c r="D57" s="759"/>
      <c r="E57" s="759"/>
      <c r="F57" s="759"/>
      <c r="G57" s="759"/>
      <c r="H57" s="759"/>
      <c r="I57" s="759"/>
      <c r="J57" s="759"/>
      <c r="K57" s="759"/>
      <c r="L57" s="760"/>
      <c r="O57" s="735"/>
      <c r="P57" s="735"/>
      <c r="Q57" s="735"/>
      <c r="R57" s="735"/>
      <c r="S57" s="735"/>
      <c r="T57" s="735"/>
      <c r="U57" s="735"/>
      <c r="V57" s="735"/>
      <c r="W57" s="735"/>
      <c r="X57" s="735"/>
      <c r="Y57" s="735"/>
      <c r="Z57" s="735"/>
      <c r="AA57" s="735"/>
      <c r="AB57" s="735"/>
      <c r="AC57" s="735"/>
    </row>
    <row r="58" spans="2:29" ht="13.8" customHeight="1" thickBot="1"/>
    <row r="59" spans="2:29" ht="13.8" customHeight="1">
      <c r="B59" s="665" t="s">
        <v>182</v>
      </c>
      <c r="C59" s="666"/>
      <c r="D59" s="666"/>
      <c r="E59" s="666"/>
      <c r="F59" s="666"/>
      <c r="G59" s="666"/>
      <c r="H59" s="666"/>
      <c r="I59" s="666"/>
      <c r="J59" s="666"/>
      <c r="K59" s="666"/>
      <c r="L59" s="666"/>
      <c r="M59" s="666"/>
      <c r="N59" s="666"/>
      <c r="O59" s="666"/>
      <c r="P59" s="666"/>
      <c r="Q59" s="666"/>
      <c r="R59" s="666"/>
      <c r="S59" s="667"/>
      <c r="T59" s="736" t="s">
        <v>194</v>
      </c>
      <c r="U59" s="737"/>
      <c r="V59" s="737"/>
      <c r="W59" s="737"/>
      <c r="X59" s="737"/>
      <c r="Y59" s="737"/>
      <c r="Z59" s="737"/>
      <c r="AA59" s="737"/>
      <c r="AB59" s="737"/>
      <c r="AC59" s="737"/>
    </row>
    <row r="60" spans="2:29" ht="13.2" customHeight="1">
      <c r="B60" s="612" t="s">
        <v>183</v>
      </c>
      <c r="C60" s="613"/>
      <c r="D60" s="613"/>
      <c r="E60" s="614"/>
      <c r="F60" s="621"/>
      <c r="G60" s="622"/>
      <c r="H60" s="627" t="s">
        <v>63</v>
      </c>
      <c r="I60" s="628"/>
      <c r="J60" s="633" t="s">
        <v>167</v>
      </c>
      <c r="K60" s="633"/>
      <c r="L60" s="634"/>
      <c r="M60" s="639" t="s">
        <v>192</v>
      </c>
      <c r="N60" s="639"/>
      <c r="O60" s="639"/>
      <c r="P60" s="640"/>
      <c r="Q60" s="645" t="s">
        <v>193</v>
      </c>
      <c r="R60" s="646"/>
      <c r="S60" s="647"/>
      <c r="T60" s="736"/>
      <c r="U60" s="737"/>
      <c r="V60" s="737"/>
      <c r="W60" s="737"/>
      <c r="X60" s="737"/>
      <c r="Y60" s="737"/>
      <c r="Z60" s="737"/>
      <c r="AA60" s="737"/>
      <c r="AB60" s="737"/>
      <c r="AC60" s="737"/>
    </row>
    <row r="61" spans="2:29" ht="13.8" customHeight="1">
      <c r="B61" s="615"/>
      <c r="C61" s="616"/>
      <c r="D61" s="616"/>
      <c r="E61" s="617"/>
      <c r="F61" s="623"/>
      <c r="G61" s="624"/>
      <c r="H61" s="629"/>
      <c r="I61" s="630"/>
      <c r="J61" s="635"/>
      <c r="K61" s="635"/>
      <c r="L61" s="636"/>
      <c r="M61" s="641"/>
      <c r="N61" s="641"/>
      <c r="O61" s="641"/>
      <c r="P61" s="642"/>
      <c r="Q61" s="648"/>
      <c r="R61" s="649"/>
      <c r="S61" s="650"/>
      <c r="T61" s="663" t="s">
        <v>195</v>
      </c>
      <c r="U61" s="664"/>
      <c r="V61" s="664"/>
      <c r="W61" s="664"/>
      <c r="X61" s="664"/>
      <c r="Y61" s="664"/>
      <c r="Z61" s="664"/>
      <c r="AA61" s="664"/>
      <c r="AB61" s="664"/>
      <c r="AC61" s="664"/>
    </row>
    <row r="62" spans="2:29" ht="13.8" customHeight="1" thickBot="1">
      <c r="B62" s="618"/>
      <c r="C62" s="619"/>
      <c r="D62" s="619"/>
      <c r="E62" s="620"/>
      <c r="F62" s="625"/>
      <c r="G62" s="626"/>
      <c r="H62" s="631"/>
      <c r="I62" s="632"/>
      <c r="J62" s="637"/>
      <c r="K62" s="637"/>
      <c r="L62" s="638"/>
      <c r="M62" s="643"/>
      <c r="N62" s="643"/>
      <c r="O62" s="643"/>
      <c r="P62" s="644"/>
      <c r="Q62" s="651"/>
      <c r="R62" s="652"/>
      <c r="S62" s="653"/>
      <c r="T62" s="663"/>
      <c r="U62" s="664"/>
      <c r="V62" s="664"/>
      <c r="W62" s="664"/>
      <c r="X62" s="664"/>
      <c r="Y62" s="664"/>
      <c r="Z62" s="664"/>
      <c r="AA62" s="664"/>
      <c r="AB62" s="664"/>
      <c r="AC62" s="664"/>
    </row>
    <row r="63" spans="2:29" ht="13.8" customHeight="1">
      <c r="B63" s="31" t="s">
        <v>311</v>
      </c>
      <c r="C63" s="304"/>
      <c r="D63" s="304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</row>
    <row r="64" spans="2:29" ht="13.8" customHeight="1">
      <c r="Q64" s="132"/>
      <c r="R64" s="131"/>
      <c r="S64" s="131"/>
      <c r="T64" s="131"/>
      <c r="U64" s="131"/>
      <c r="V64" s="131"/>
      <c r="W64" s="130"/>
      <c r="X64" s="130"/>
      <c r="Y64" s="130"/>
      <c r="Z64" s="130"/>
      <c r="AA64" s="130"/>
      <c r="AB64" s="130"/>
      <c r="AC64" s="130"/>
    </row>
    <row r="65" spans="3:29" ht="13.8" customHeight="1">
      <c r="Q65" s="131"/>
      <c r="R65" s="131"/>
      <c r="S65" s="131"/>
      <c r="T65" s="131"/>
      <c r="U65" s="131"/>
      <c r="V65" s="131"/>
      <c r="W65" s="130"/>
      <c r="X65" s="130"/>
      <c r="Y65" s="130"/>
      <c r="Z65" s="130"/>
      <c r="AA65" s="130"/>
      <c r="AB65" s="130"/>
      <c r="AC65" s="130"/>
    </row>
    <row r="66" spans="3:29" ht="13.8" customHeight="1">
      <c r="C66" s="129"/>
    </row>
    <row r="67" spans="3:29" ht="13.8" customHeight="1"/>
    <row r="68" spans="3:29" ht="4.95" customHeight="1"/>
  </sheetData>
  <mergeCells count="195">
    <mergeCell ref="E28:H28"/>
    <mergeCell ref="E29:H29"/>
    <mergeCell ref="E30:H30"/>
    <mergeCell ref="I27:K27"/>
    <mergeCell ref="L27:N27"/>
    <mergeCell ref="O27:Q27"/>
    <mergeCell ref="R22:Z22"/>
    <mergeCell ref="O47:Q48"/>
    <mergeCell ref="R47:T48"/>
    <mergeCell ref="U47:W48"/>
    <mergeCell ref="U35:W36"/>
    <mergeCell ref="X35:Z36"/>
    <mergeCell ref="U39:W40"/>
    <mergeCell ref="X39:Z40"/>
    <mergeCell ref="I35:K36"/>
    <mergeCell ref="L35:N36"/>
    <mergeCell ref="E39:H40"/>
    <mergeCell ref="L39:N40"/>
    <mergeCell ref="O39:Q40"/>
    <mergeCell ref="I37:K38"/>
    <mergeCell ref="O28:Q28"/>
    <mergeCell ref="R28:T28"/>
    <mergeCell ref="I30:K30"/>
    <mergeCell ref="L30:N30"/>
    <mergeCell ref="O30:Q30"/>
    <mergeCell ref="R30:T30"/>
    <mergeCell ref="U30:W30"/>
    <mergeCell ref="X30:Z30"/>
    <mergeCell ref="AA30:AC30"/>
    <mergeCell ref="U28:W28"/>
    <mergeCell ref="X28:Z28"/>
    <mergeCell ref="AA28:AC28"/>
    <mergeCell ref="I29:K29"/>
    <mergeCell ref="L29:N29"/>
    <mergeCell ref="O29:Q29"/>
    <mergeCell ref="R29:T29"/>
    <mergeCell ref="U29:W29"/>
    <mergeCell ref="X29:Z29"/>
    <mergeCell ref="AA29:AC29"/>
    <mergeCell ref="E37:H38"/>
    <mergeCell ref="H19:P19"/>
    <mergeCell ref="H20:P20"/>
    <mergeCell ref="E41:H42"/>
    <mergeCell ref="R39:T40"/>
    <mergeCell ref="E27:H27"/>
    <mergeCell ref="B2:I2"/>
    <mergeCell ref="B24:AC24"/>
    <mergeCell ref="B25:G26"/>
    <mergeCell ref="I25:J25"/>
    <mergeCell ref="K25:N25"/>
    <mergeCell ref="O25:R25"/>
    <mergeCell ref="S25:W25"/>
    <mergeCell ref="X25:Z25"/>
    <mergeCell ref="AA25:AC25"/>
    <mergeCell ref="I26:K26"/>
    <mergeCell ref="L26:N26"/>
    <mergeCell ref="O26:Q26"/>
    <mergeCell ref="R26:T26"/>
    <mergeCell ref="U26:W26"/>
    <mergeCell ref="X26:Z26"/>
    <mergeCell ref="AA26:AC26"/>
    <mergeCell ref="B3:I5"/>
    <mergeCell ref="K13:AC14"/>
    <mergeCell ref="D13:J14"/>
    <mergeCell ref="F22:O22"/>
    <mergeCell ref="B22:E22"/>
    <mergeCell ref="B13:C14"/>
    <mergeCell ref="R27:T27"/>
    <mergeCell ref="E31:H32"/>
    <mergeCell ref="E33:H34"/>
    <mergeCell ref="E35:H36"/>
    <mergeCell ref="D27:D30"/>
    <mergeCell ref="B27:C30"/>
    <mergeCell ref="F19:G19"/>
    <mergeCell ref="Q19:R19"/>
    <mergeCell ref="F20:G20"/>
    <mergeCell ref="Q20:R20"/>
    <mergeCell ref="O35:Q36"/>
    <mergeCell ref="R35:T36"/>
    <mergeCell ref="B15:C20"/>
    <mergeCell ref="D15:E16"/>
    <mergeCell ref="F15:S16"/>
    <mergeCell ref="T15:U15"/>
    <mergeCell ref="T16:U16"/>
    <mergeCell ref="D17:E20"/>
    <mergeCell ref="I28:K28"/>
    <mergeCell ref="L28:N28"/>
    <mergeCell ref="L37:N38"/>
    <mergeCell ref="O37:Q38"/>
    <mergeCell ref="R37:T38"/>
    <mergeCell ref="U37:W38"/>
    <mergeCell ref="X37:Z38"/>
    <mergeCell ref="AA37:AC38"/>
    <mergeCell ref="AA31:AC32"/>
    <mergeCell ref="I33:K34"/>
    <mergeCell ref="L33:N34"/>
    <mergeCell ref="O33:Q34"/>
    <mergeCell ref="R33:T34"/>
    <mergeCell ref="U33:W34"/>
    <mergeCell ref="X33:Z34"/>
    <mergeCell ref="AA33:AC34"/>
    <mergeCell ref="I31:K32"/>
    <mergeCell ref="L31:N32"/>
    <mergeCell ref="O31:Q32"/>
    <mergeCell ref="R31:T32"/>
    <mergeCell ref="U31:W32"/>
    <mergeCell ref="X31:Z32"/>
    <mergeCell ref="O55:AC57"/>
    <mergeCell ref="T59:AC60"/>
    <mergeCell ref="V15:AC15"/>
    <mergeCell ref="V16:AC16"/>
    <mergeCell ref="F17:AC18"/>
    <mergeCell ref="S19:AC19"/>
    <mergeCell ref="S20:AC20"/>
    <mergeCell ref="I52:K53"/>
    <mergeCell ref="L52:N53"/>
    <mergeCell ref="O52:Q53"/>
    <mergeCell ref="R52:T53"/>
    <mergeCell ref="U52:W53"/>
    <mergeCell ref="X52:Z53"/>
    <mergeCell ref="AA52:AC53"/>
    <mergeCell ref="AA22:AC22"/>
    <mergeCell ref="B55:L55"/>
    <mergeCell ref="B56:L57"/>
    <mergeCell ref="E43:H44"/>
    <mergeCell ref="I39:K40"/>
    <mergeCell ref="AA41:AC42"/>
    <mergeCell ref="I45:K46"/>
    <mergeCell ref="L45:N46"/>
    <mergeCell ref="O45:Q46"/>
    <mergeCell ref="R45:T46"/>
    <mergeCell ref="X2:AC3"/>
    <mergeCell ref="X4:Z5"/>
    <mergeCell ref="AA4:AC5"/>
    <mergeCell ref="X6:Z10"/>
    <mergeCell ref="AA6:AC10"/>
    <mergeCell ref="U45:W46"/>
    <mergeCell ref="X45:Z46"/>
    <mergeCell ref="AA45:AC46"/>
    <mergeCell ref="U49:W49"/>
    <mergeCell ref="U41:W42"/>
    <mergeCell ref="X41:Z42"/>
    <mergeCell ref="AA39:AC40"/>
    <mergeCell ref="AA35:AC36"/>
    <mergeCell ref="AA27:AC27"/>
    <mergeCell ref="U27:W27"/>
    <mergeCell ref="X27:Z27"/>
    <mergeCell ref="B60:E62"/>
    <mergeCell ref="F60:G62"/>
    <mergeCell ref="H60:I62"/>
    <mergeCell ref="J60:L62"/>
    <mergeCell ref="M60:P62"/>
    <mergeCell ref="Q60:S62"/>
    <mergeCell ref="I49:K49"/>
    <mergeCell ref="I50:K51"/>
    <mergeCell ref="L49:N49"/>
    <mergeCell ref="L50:N51"/>
    <mergeCell ref="O49:Q49"/>
    <mergeCell ref="R49:T49"/>
    <mergeCell ref="T61:AC62"/>
    <mergeCell ref="B59:S59"/>
    <mergeCell ref="X49:Z49"/>
    <mergeCell ref="U50:W51"/>
    <mergeCell ref="X50:Z51"/>
    <mergeCell ref="AA49:AC49"/>
    <mergeCell ref="AA50:AC51"/>
    <mergeCell ref="C49:C51"/>
    <mergeCell ref="E49:H51"/>
    <mergeCell ref="C52:H53"/>
    <mergeCell ref="O50:Q51"/>
    <mergeCell ref="R50:T51"/>
    <mergeCell ref="D49:D51"/>
    <mergeCell ref="B49:B53"/>
    <mergeCell ref="E45:H46"/>
    <mergeCell ref="L43:N44"/>
    <mergeCell ref="O43:Q44"/>
    <mergeCell ref="R43:T44"/>
    <mergeCell ref="U43:W44"/>
    <mergeCell ref="X43:Z44"/>
    <mergeCell ref="AA43:AC44"/>
    <mergeCell ref="B47:H48"/>
    <mergeCell ref="D31:D46"/>
    <mergeCell ref="C31:C36"/>
    <mergeCell ref="C37:C40"/>
    <mergeCell ref="C41:C46"/>
    <mergeCell ref="B31:B46"/>
    <mergeCell ref="I43:K44"/>
    <mergeCell ref="X47:Z48"/>
    <mergeCell ref="AA47:AC48"/>
    <mergeCell ref="O41:Q42"/>
    <mergeCell ref="R41:T42"/>
    <mergeCell ref="I41:K42"/>
    <mergeCell ref="L41:N42"/>
    <mergeCell ref="I47:K48"/>
    <mergeCell ref="L47:N48"/>
  </mergeCells>
  <phoneticPr fontId="2"/>
  <conditionalFormatting sqref="D13:J14 F15:S16 V15:V16 F17 S19:S20 F22:O22 R22">
    <cfRule type="cellIs" dxfId="8" priority="9" operator="equal">
      <formula>0</formula>
    </cfRule>
  </conditionalFormatting>
  <conditionalFormatting sqref="F22:O22">
    <cfRule type="cellIs" dxfId="7" priority="10" operator="equal">
      <formula>"1900年1月0日(土)"</formula>
    </cfRule>
  </conditionalFormatting>
  <conditionalFormatting sqref="H19:P20">
    <cfRule type="cellIs" dxfId="6" priority="2" operator="equal">
      <formula>0</formula>
    </cfRule>
  </conditionalFormatting>
  <conditionalFormatting sqref="K25:N25">
    <cfRule type="cellIs" dxfId="5" priority="5" operator="equal">
      <formula>0</formula>
    </cfRule>
  </conditionalFormatting>
  <conditionalFormatting sqref="S25:W25">
    <cfRule type="cellIs" dxfId="4" priority="4" operator="equal">
      <formula>1</formula>
    </cfRule>
  </conditionalFormatting>
  <conditionalFormatting sqref="AA25:AC25">
    <cfRule type="cellIs" dxfId="3" priority="1" operator="equal">
      <formula>2</formula>
    </cfRule>
  </conditionalFormatting>
  <dataValidations xWindow="218" yWindow="607" count="3">
    <dataValidation type="list" allowBlank="1" showInputMessage="1" promptTitle="幼児メニュー選択" prompt="幼児メニューを希望の場合は「有」を選択してください。_x000a_※手動でも入力できます。" sqref="C37" xr:uid="{AB5E0E7A-2246-474A-BB41-BC23E0795D5E}">
      <formula1>#REF!</formula1>
    </dataValidation>
    <dataValidation type="list" allowBlank="1" showInputMessage="1" promptTitle="日" prompt="日付を入力してください。_x000a_※　手動入力もできます。" sqref="X25 O25" xr:uid="{7B5A26D1-3CD1-4EC4-B2B2-270589B9873E}">
      <formula1>#REF!</formula1>
    </dataValidation>
    <dataValidation imeMode="on" allowBlank="1" showInputMessage="1" showErrorMessage="1" sqref="Q20 B15 F15 T16 D17 K13 F20 Q19:S19 D13 D15 F19:H19 S20" xr:uid="{BC192AB8-3998-4069-B077-FA6ADFED30B8}"/>
  </dataValidations>
  <printOptions horizontalCentered="1"/>
  <pageMargins left="0" right="0" top="0.55118110236220474" bottom="0.35433070866141736" header="0.31496062992125984" footer="0.31496062992125984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AD1-3378-451A-83DB-C067F887F16A}">
  <sheetPr>
    <tabColor rgb="FFFFFF99"/>
    <pageSetUpPr fitToPage="1"/>
  </sheetPr>
  <dimension ref="A1:Z53"/>
  <sheetViews>
    <sheetView view="pageBreakPreview" topLeftCell="A22" zoomScale="105" zoomScaleNormal="108" workbookViewId="0">
      <selection activeCell="A14" sqref="A14:X14"/>
    </sheetView>
  </sheetViews>
  <sheetFormatPr defaultColWidth="10" defaultRowHeight="14.4"/>
  <cols>
    <col min="1" max="1" width="3.109375" style="33" customWidth="1"/>
    <col min="2" max="2" width="8.6640625" style="33" customWidth="1"/>
    <col min="3" max="3" width="3.77734375" style="33" customWidth="1"/>
    <col min="4" max="4" width="7.44140625" style="33" customWidth="1"/>
    <col min="5" max="6" width="2.44140625" style="33" customWidth="1"/>
    <col min="7" max="7" width="3.77734375" style="33" customWidth="1"/>
    <col min="8" max="8" width="3.6640625" style="33" customWidth="1"/>
    <col min="9" max="9" width="7.6640625" style="33" customWidth="1"/>
    <col min="10" max="10" width="2.44140625" style="33" customWidth="1"/>
    <col min="11" max="11" width="1.21875" style="33" customWidth="1"/>
    <col min="12" max="12" width="3.77734375" style="33" customWidth="1"/>
    <col min="13" max="13" width="7" style="33" customWidth="1"/>
    <col min="14" max="14" width="7.44140625" style="33" customWidth="1"/>
    <col min="15" max="15" width="1.21875" style="33" customWidth="1"/>
    <col min="16" max="16" width="2.44140625" style="33" customWidth="1"/>
    <col min="17" max="17" width="1.21875" style="33" customWidth="1"/>
    <col min="18" max="19" width="3.77734375" style="33" customWidth="1"/>
    <col min="20" max="21" width="1.21875" style="33" customWidth="1"/>
    <col min="22" max="22" width="2.44140625" style="33" customWidth="1"/>
    <col min="23" max="23" width="4.109375" style="33" customWidth="1"/>
    <col min="24" max="24" width="3.77734375" style="33" customWidth="1"/>
    <col min="25" max="16384" width="10" style="33"/>
  </cols>
  <sheetData>
    <row r="1" spans="1:26" s="28" customFormat="1" ht="22.2" customHeight="1">
      <c r="A1" s="1015" t="s">
        <v>147</v>
      </c>
      <c r="B1" s="1016"/>
      <c r="C1" s="1016"/>
      <c r="D1" s="1016"/>
      <c r="E1" s="1016"/>
      <c r="F1" s="1016"/>
      <c r="G1" s="1017"/>
      <c r="H1" s="243"/>
      <c r="I1" s="264" t="s">
        <v>227</v>
      </c>
      <c r="J1" s="134"/>
      <c r="K1" s="134"/>
      <c r="L1" s="134"/>
      <c r="M1" s="263"/>
      <c r="N1" s="134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6" s="28" customFormat="1" ht="15.6" customHeight="1">
      <c r="A2" s="1018" t="s">
        <v>149</v>
      </c>
      <c r="B2" s="1019"/>
      <c r="C2" s="1019"/>
      <c r="D2" s="1019"/>
      <c r="E2" s="1019"/>
      <c r="F2" s="1019"/>
      <c r="G2" s="1020"/>
      <c r="H2" s="276" t="s">
        <v>175</v>
      </c>
      <c r="I2" s="276"/>
      <c r="J2" s="276" t="s">
        <v>174</v>
      </c>
      <c r="K2" s="277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6" s="28" customFormat="1" ht="15.6" customHeight="1">
      <c r="A3" s="1018"/>
      <c r="B3" s="1019"/>
      <c r="C3" s="1019"/>
      <c r="D3" s="1019"/>
      <c r="E3" s="1019"/>
      <c r="F3" s="1019"/>
      <c r="G3" s="1020"/>
      <c r="H3" s="274" t="s">
        <v>173</v>
      </c>
      <c r="I3" s="271"/>
      <c r="J3" s="272"/>
      <c r="K3" s="272"/>
      <c r="L3" s="272"/>
      <c r="M3" s="271"/>
      <c r="N3" s="241"/>
      <c r="O3" s="134"/>
      <c r="P3" s="134"/>
      <c r="Q3" s="134"/>
      <c r="R3" s="134"/>
      <c r="S3" s="134"/>
      <c r="T3" s="134"/>
      <c r="U3" s="134"/>
      <c r="V3" s="134"/>
      <c r="W3" s="134"/>
      <c r="X3" s="134"/>
      <c r="Z3" s="240"/>
    </row>
    <row r="4" spans="1:26" s="28" customFormat="1" ht="15.75" customHeight="1">
      <c r="A4" s="1018"/>
      <c r="B4" s="1019"/>
      <c r="C4" s="1019"/>
      <c r="D4" s="1019"/>
      <c r="E4" s="1019"/>
      <c r="F4" s="1019"/>
      <c r="G4" s="1020"/>
      <c r="H4" s="229" t="s">
        <v>260</v>
      </c>
      <c r="I4" s="274"/>
      <c r="J4" s="275"/>
      <c r="K4" s="275"/>
      <c r="L4" s="275"/>
      <c r="M4" s="275"/>
      <c r="N4" s="273"/>
      <c r="O4" s="29"/>
      <c r="P4" s="239"/>
      <c r="Q4" s="239"/>
      <c r="R4" s="239"/>
      <c r="S4" s="239"/>
      <c r="T4" s="239"/>
      <c r="U4" s="239"/>
      <c r="V4" s="239"/>
      <c r="W4" s="239"/>
      <c r="X4" s="239"/>
      <c r="Y4" s="32"/>
    </row>
    <row r="5" spans="1:26" s="28" customFormat="1" ht="15.75" customHeight="1" thickBot="1">
      <c r="A5" s="1021"/>
      <c r="B5" s="1022"/>
      <c r="C5" s="1022"/>
      <c r="D5" s="1022"/>
      <c r="E5" s="1022"/>
      <c r="F5" s="1022"/>
      <c r="G5" s="1023"/>
      <c r="H5" s="29"/>
      <c r="I5" s="276" t="s">
        <v>200</v>
      </c>
      <c r="J5" s="239"/>
      <c r="K5" s="239"/>
      <c r="L5" s="239"/>
      <c r="M5" s="239"/>
      <c r="N5" s="29"/>
      <c r="O5" s="29"/>
      <c r="P5" s="239"/>
      <c r="Q5" s="239"/>
      <c r="R5" s="239"/>
      <c r="S5" s="239"/>
      <c r="T5" s="239"/>
      <c r="U5" s="239"/>
      <c r="V5" s="239"/>
      <c r="W5" s="239"/>
      <c r="X5" s="239"/>
      <c r="Y5" s="32"/>
    </row>
    <row r="6" spans="1:26" s="28" customFormat="1" ht="15.75" customHeight="1">
      <c r="A6" s="262"/>
      <c r="B6" s="262"/>
      <c r="C6" s="262"/>
      <c r="D6" s="262"/>
      <c r="E6" s="262"/>
      <c r="F6" s="262"/>
      <c r="G6" s="262"/>
      <c r="H6" s="276" t="s">
        <v>284</v>
      </c>
      <c r="I6" s="29"/>
      <c r="J6" s="239"/>
      <c r="K6" s="239"/>
      <c r="L6" s="239"/>
      <c r="M6" s="239"/>
      <c r="N6" s="286" t="s">
        <v>270</v>
      </c>
      <c r="O6" s="29"/>
      <c r="P6" s="239"/>
      <c r="Q6" s="239"/>
      <c r="R6" s="239"/>
      <c r="S6" s="239"/>
      <c r="T6" s="239"/>
      <c r="U6" s="239"/>
      <c r="V6" s="239"/>
      <c r="W6" s="239"/>
      <c r="X6" s="239"/>
      <c r="Y6" s="32"/>
    </row>
    <row r="7" spans="1:26" s="28" customFormat="1" ht="15.75" customHeight="1">
      <c r="A7" s="262"/>
      <c r="B7" s="262"/>
      <c r="C7" s="262"/>
      <c r="D7" s="262"/>
      <c r="E7" s="262"/>
      <c r="F7" s="262"/>
      <c r="G7" s="262"/>
      <c r="H7" s="278"/>
      <c r="I7" s="29"/>
      <c r="J7" s="239"/>
      <c r="K7" s="239"/>
      <c r="L7" s="239"/>
      <c r="M7" s="239"/>
      <c r="N7" s="29"/>
      <c r="O7" s="29"/>
      <c r="P7" s="239"/>
      <c r="Q7" s="239"/>
      <c r="R7" s="239"/>
      <c r="S7" s="239"/>
      <c r="T7" s="239"/>
      <c r="U7" s="239"/>
      <c r="V7" s="239"/>
      <c r="W7" s="239"/>
      <c r="X7" s="239"/>
      <c r="Y7" s="32"/>
    </row>
    <row r="8" spans="1:26" ht="19.2">
      <c r="A8" s="964" t="s">
        <v>103</v>
      </c>
      <c r="B8" s="964"/>
      <c r="C8" s="1026">
        <f>●ご利用者情報!G3</f>
        <v>0</v>
      </c>
      <c r="D8" s="1027"/>
      <c r="E8" s="1027"/>
      <c r="F8" s="1027"/>
      <c r="G8" s="1027"/>
      <c r="H8" s="1027"/>
      <c r="I8" s="1027"/>
      <c r="J8" s="1027"/>
      <c r="K8" s="1027"/>
      <c r="L8" s="1027"/>
      <c r="M8" s="1028"/>
      <c r="N8" s="959"/>
      <c r="O8" s="960"/>
      <c r="P8" s="960"/>
      <c r="Q8" s="960"/>
      <c r="R8" s="961"/>
      <c r="S8" s="961"/>
      <c r="T8" s="961"/>
      <c r="U8" s="961"/>
      <c r="V8" s="961"/>
      <c r="W8" s="961"/>
      <c r="X8" s="961"/>
      <c r="Y8" s="283"/>
    </row>
    <row r="9" spans="1:26" ht="27.75" customHeight="1">
      <c r="A9" s="1024" t="s">
        <v>46</v>
      </c>
      <c r="B9" s="1025"/>
      <c r="C9" s="1029">
        <f>●ご利用者情報!D5</f>
        <v>0</v>
      </c>
      <c r="D9" s="1030"/>
      <c r="E9" s="1030"/>
      <c r="F9" s="1030"/>
      <c r="G9" s="1030"/>
      <c r="H9" s="1030"/>
      <c r="I9" s="1030"/>
      <c r="J9" s="1030"/>
      <c r="K9" s="1030"/>
      <c r="L9" s="1030"/>
      <c r="M9" s="1031"/>
      <c r="N9" s="964" t="s">
        <v>67</v>
      </c>
      <c r="O9" s="964"/>
      <c r="P9" s="964"/>
      <c r="Q9" s="964"/>
      <c r="R9" s="965">
        <f>●ご利用者情報!D15</f>
        <v>0</v>
      </c>
      <c r="S9" s="966"/>
      <c r="T9" s="966"/>
      <c r="U9" s="966"/>
      <c r="V9" s="966"/>
      <c r="W9" s="287" t="s">
        <v>97</v>
      </c>
      <c r="X9" s="966">
        <f>●ご利用者情報!D17</f>
        <v>0</v>
      </c>
      <c r="Y9" s="967"/>
    </row>
    <row r="10" spans="1:26" ht="7.5" customHeight="1">
      <c r="A10" s="975" t="s">
        <v>47</v>
      </c>
      <c r="B10" s="976"/>
      <c r="C10" s="627">
        <f>●ご利用者情報!D9</f>
        <v>0</v>
      </c>
      <c r="D10" s="970"/>
      <c r="E10" s="970"/>
      <c r="F10" s="970"/>
      <c r="G10" s="970"/>
      <c r="H10" s="970"/>
      <c r="I10" s="970"/>
      <c r="J10" s="970"/>
      <c r="K10" s="970"/>
      <c r="L10" s="970"/>
      <c r="M10" s="971"/>
      <c r="N10" s="964" t="s">
        <v>2</v>
      </c>
      <c r="O10" s="964"/>
      <c r="P10" s="964"/>
      <c r="Q10" s="964"/>
      <c r="R10" s="962">
        <f>●ご利用者情報!D11</f>
        <v>0</v>
      </c>
      <c r="S10" s="962"/>
      <c r="T10" s="962"/>
      <c r="U10" s="962"/>
      <c r="V10" s="962"/>
      <c r="W10" s="962"/>
      <c r="X10" s="962"/>
      <c r="Y10" s="962"/>
    </row>
    <row r="11" spans="1:26" ht="7.5" customHeight="1">
      <c r="A11" s="977"/>
      <c r="B11" s="978"/>
      <c r="C11" s="972"/>
      <c r="D11" s="973"/>
      <c r="E11" s="973"/>
      <c r="F11" s="973"/>
      <c r="G11" s="973"/>
      <c r="H11" s="973"/>
      <c r="I11" s="973"/>
      <c r="J11" s="973"/>
      <c r="K11" s="973"/>
      <c r="L11" s="973"/>
      <c r="M11" s="974"/>
      <c r="N11" s="964"/>
      <c r="O11" s="964"/>
      <c r="P11" s="964"/>
      <c r="Q11" s="964"/>
      <c r="R11" s="962"/>
      <c r="S11" s="962"/>
      <c r="T11" s="962"/>
      <c r="U11" s="962"/>
      <c r="V11" s="962"/>
      <c r="W11" s="962"/>
      <c r="X11" s="962"/>
      <c r="Y11" s="962"/>
    </row>
    <row r="12" spans="1:26" ht="18" customHeight="1">
      <c r="A12" s="979" t="s">
        <v>225</v>
      </c>
      <c r="B12" s="980"/>
      <c r="C12" s="989">
        <f>●ご利用者情報!D10</f>
        <v>0</v>
      </c>
      <c r="D12" s="990"/>
      <c r="E12" s="990"/>
      <c r="F12" s="990"/>
      <c r="G12" s="990"/>
      <c r="H12" s="990"/>
      <c r="I12" s="990"/>
      <c r="J12" s="990"/>
      <c r="K12" s="990"/>
      <c r="L12" s="990"/>
      <c r="M12" s="991"/>
      <c r="N12" s="964" t="s">
        <v>3</v>
      </c>
      <c r="O12" s="964"/>
      <c r="P12" s="964"/>
      <c r="Q12" s="964"/>
      <c r="R12" s="962">
        <f>●ご利用者情報!D12</f>
        <v>0</v>
      </c>
      <c r="S12" s="962"/>
      <c r="T12" s="962"/>
      <c r="U12" s="962"/>
      <c r="V12" s="962"/>
      <c r="W12" s="962"/>
      <c r="X12" s="962"/>
      <c r="Y12" s="962"/>
    </row>
    <row r="13" spans="1:26" ht="16.5" customHeight="1">
      <c r="A13" s="981"/>
      <c r="B13" s="982"/>
      <c r="C13" s="992"/>
      <c r="D13" s="993"/>
      <c r="E13" s="993"/>
      <c r="F13" s="993"/>
      <c r="G13" s="993"/>
      <c r="H13" s="993"/>
      <c r="I13" s="993"/>
      <c r="J13" s="993"/>
      <c r="K13" s="993"/>
      <c r="L13" s="993"/>
      <c r="M13" s="994"/>
      <c r="N13" s="963" t="s">
        <v>263</v>
      </c>
      <c r="O13" s="963"/>
      <c r="P13" s="963"/>
      <c r="Q13" s="963"/>
      <c r="R13" s="962">
        <f>●ご利用者情報!D13</f>
        <v>0</v>
      </c>
      <c r="S13" s="962"/>
      <c r="T13" s="962"/>
      <c r="U13" s="962"/>
      <c r="V13" s="962"/>
      <c r="W13" s="962"/>
      <c r="X13" s="962"/>
      <c r="Y13" s="962"/>
    </row>
    <row r="14" spans="1:26" ht="6.6" customHeight="1">
      <c r="A14" s="1007"/>
      <c r="B14" s="1007"/>
      <c r="C14" s="1007"/>
      <c r="D14" s="1007"/>
      <c r="E14" s="1007"/>
      <c r="F14" s="1007"/>
      <c r="G14" s="1007"/>
      <c r="H14" s="1007"/>
      <c r="I14" s="1007"/>
      <c r="J14" s="1007"/>
      <c r="K14" s="1007"/>
      <c r="L14" s="1007"/>
      <c r="M14" s="1007"/>
      <c r="N14" s="1007"/>
      <c r="O14" s="1007"/>
      <c r="P14" s="1007"/>
      <c r="Q14" s="1007"/>
      <c r="R14" s="1007"/>
      <c r="S14" s="1007"/>
      <c r="T14" s="1007"/>
      <c r="U14" s="1007"/>
      <c r="V14" s="1007"/>
      <c r="W14" s="1007"/>
      <c r="X14" s="1007"/>
      <c r="Z14" s="34"/>
    </row>
    <row r="15" spans="1:26" ht="16.8" customHeight="1" thickBot="1">
      <c r="A15" s="242" t="s">
        <v>228</v>
      </c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6" ht="16.8" customHeight="1">
      <c r="A16" s="995" t="s">
        <v>229</v>
      </c>
      <c r="B16" s="996"/>
      <c r="C16" s="996"/>
      <c r="D16" s="996"/>
      <c r="E16" s="996"/>
      <c r="F16" s="996"/>
      <c r="G16" s="996"/>
      <c r="H16" s="996"/>
      <c r="I16" s="996"/>
      <c r="J16" s="996"/>
      <c r="K16" s="996"/>
      <c r="L16" s="996"/>
      <c r="M16" s="996"/>
      <c r="N16" s="996"/>
      <c r="O16" s="996"/>
      <c r="P16" s="996"/>
      <c r="Q16" s="996"/>
      <c r="R16" s="996"/>
      <c r="S16" s="996"/>
      <c r="T16" s="996"/>
      <c r="U16" s="996"/>
      <c r="V16" s="996"/>
      <c r="W16" s="996"/>
      <c r="X16" s="996"/>
      <c r="Y16" s="997"/>
    </row>
    <row r="17" spans="1:25" ht="16.8" customHeight="1">
      <c r="A17" s="998" t="s">
        <v>230</v>
      </c>
      <c r="B17" s="999"/>
      <c r="C17" s="999"/>
      <c r="D17" s="999"/>
      <c r="E17" s="999"/>
      <c r="F17" s="999"/>
      <c r="G17" s="999"/>
      <c r="H17" s="999"/>
      <c r="I17" s="999"/>
      <c r="J17" s="999"/>
      <c r="K17" s="999"/>
      <c r="L17" s="999"/>
      <c r="M17" s="999"/>
      <c r="N17" s="999"/>
      <c r="O17" s="999"/>
      <c r="P17" s="999"/>
      <c r="Q17" s="999"/>
      <c r="R17" s="999"/>
      <c r="S17" s="999"/>
      <c r="T17" s="999"/>
      <c r="U17" s="999"/>
      <c r="V17" s="999"/>
      <c r="W17" s="999"/>
      <c r="X17" s="999"/>
      <c r="Y17" s="1000"/>
    </row>
    <row r="18" spans="1:25" ht="16.8" customHeight="1">
      <c r="A18" s="1001" t="s">
        <v>261</v>
      </c>
      <c r="B18" s="1002"/>
      <c r="C18" s="1002"/>
      <c r="D18" s="1002"/>
      <c r="E18" s="1002"/>
      <c r="F18" s="1002"/>
      <c r="G18" s="1002"/>
      <c r="H18" s="1002"/>
      <c r="I18" s="1002"/>
      <c r="J18" s="1002"/>
      <c r="K18" s="1002"/>
      <c r="L18" s="1002"/>
      <c r="M18" s="1002"/>
      <c r="N18" s="1002"/>
      <c r="O18" s="1002"/>
      <c r="P18" s="1002"/>
      <c r="Q18" s="1002"/>
      <c r="R18" s="1002"/>
      <c r="S18" s="1002"/>
      <c r="T18" s="1002"/>
      <c r="U18" s="1002"/>
      <c r="V18" s="1002"/>
      <c r="W18" s="1002"/>
      <c r="X18" s="1002"/>
      <c r="Y18" s="1003"/>
    </row>
    <row r="19" spans="1:25" ht="16.8" customHeight="1">
      <c r="A19" s="998" t="s">
        <v>262</v>
      </c>
      <c r="B19" s="999"/>
      <c r="C19" s="999"/>
      <c r="D19" s="999"/>
      <c r="E19" s="999"/>
      <c r="F19" s="999"/>
      <c r="G19" s="999"/>
      <c r="H19" s="999"/>
      <c r="I19" s="999"/>
      <c r="J19" s="999"/>
      <c r="K19" s="999"/>
      <c r="L19" s="999"/>
      <c r="M19" s="999"/>
      <c r="N19" s="999"/>
      <c r="O19" s="999"/>
      <c r="P19" s="999"/>
      <c r="Q19" s="999"/>
      <c r="R19" s="999"/>
      <c r="S19" s="999"/>
      <c r="T19" s="999"/>
      <c r="U19" s="999"/>
      <c r="V19" s="999"/>
      <c r="W19" s="999"/>
      <c r="X19" s="999"/>
      <c r="Y19" s="1000"/>
    </row>
    <row r="20" spans="1:25" ht="16.8" customHeight="1">
      <c r="A20" s="1004" t="s">
        <v>231</v>
      </c>
      <c r="B20" s="1005"/>
      <c r="C20" s="1005"/>
      <c r="D20" s="1005"/>
      <c r="E20" s="1005"/>
      <c r="F20" s="1005"/>
      <c r="G20" s="1005"/>
      <c r="H20" s="1005"/>
      <c r="I20" s="1005"/>
      <c r="J20" s="1005"/>
      <c r="K20" s="1005"/>
      <c r="L20" s="1005"/>
      <c r="M20" s="1005"/>
      <c r="N20" s="1005"/>
      <c r="O20" s="1005"/>
      <c r="P20" s="1005"/>
      <c r="Q20" s="1005"/>
      <c r="R20" s="1005"/>
      <c r="S20" s="1005"/>
      <c r="T20" s="1005"/>
      <c r="U20" s="1005"/>
      <c r="V20" s="1005"/>
      <c r="W20" s="1005"/>
      <c r="X20" s="1005"/>
      <c r="Y20" s="1006"/>
    </row>
    <row r="21" spans="1:25" ht="16.8" customHeight="1" thickBot="1">
      <c r="A21" s="983" t="s">
        <v>232</v>
      </c>
      <c r="B21" s="984"/>
      <c r="C21" s="984"/>
      <c r="D21" s="984"/>
      <c r="E21" s="984"/>
      <c r="F21" s="984"/>
      <c r="G21" s="984"/>
      <c r="H21" s="984"/>
      <c r="I21" s="984"/>
      <c r="J21" s="984"/>
      <c r="K21" s="984"/>
      <c r="L21" s="984"/>
      <c r="M21" s="984"/>
      <c r="N21" s="984"/>
      <c r="O21" s="984"/>
      <c r="P21" s="984"/>
      <c r="Q21" s="984"/>
      <c r="R21" s="984"/>
      <c r="S21" s="984"/>
      <c r="T21" s="984"/>
      <c r="U21" s="984"/>
      <c r="V21" s="984"/>
      <c r="W21" s="984"/>
      <c r="X21" s="984"/>
      <c r="Y21" s="985"/>
    </row>
    <row r="22" spans="1:25" ht="16.8" customHeight="1" thickBo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1:25" ht="16.8" customHeight="1">
      <c r="A23" s="1008" t="s">
        <v>226</v>
      </c>
      <c r="B23" s="1009"/>
      <c r="C23" s="1009"/>
      <c r="D23" s="1009"/>
      <c r="E23" s="1009"/>
      <c r="F23" s="1009"/>
      <c r="G23" s="1009"/>
      <c r="H23" s="1009"/>
      <c r="I23" s="1010"/>
      <c r="J23" s="898" t="s">
        <v>246</v>
      </c>
      <c r="K23" s="899"/>
      <c r="L23" s="899"/>
      <c r="M23" s="899"/>
      <c r="N23" s="1014" t="s">
        <v>47</v>
      </c>
      <c r="O23" s="1014"/>
      <c r="P23" s="1014"/>
      <c r="Q23" s="1014"/>
      <c r="R23" s="986"/>
      <c r="S23" s="987"/>
      <c r="T23" s="987"/>
      <c r="U23" s="987"/>
      <c r="V23" s="987"/>
      <c r="W23" s="987"/>
      <c r="X23" s="987"/>
      <c r="Y23" s="988"/>
    </row>
    <row r="24" spans="1:25" ht="24.6" customHeight="1" thickBot="1">
      <c r="A24" s="285" t="s">
        <v>266</v>
      </c>
      <c r="B24" s="923"/>
      <c r="C24" s="925"/>
      <c r="D24" s="284" t="s">
        <v>267</v>
      </c>
      <c r="E24" s="923"/>
      <c r="F24" s="924"/>
      <c r="G24" s="924"/>
      <c r="H24" s="925"/>
      <c r="I24" s="284" t="s">
        <v>268</v>
      </c>
      <c r="J24" s="900"/>
      <c r="K24" s="901"/>
      <c r="L24" s="901"/>
      <c r="M24" s="901"/>
      <c r="N24" s="897" t="s">
        <v>247</v>
      </c>
      <c r="O24" s="897"/>
      <c r="P24" s="897"/>
      <c r="Q24" s="897"/>
      <c r="R24" s="923"/>
      <c r="S24" s="924"/>
      <c r="T24" s="924"/>
      <c r="U24" s="924"/>
      <c r="V24" s="924"/>
      <c r="W24" s="924"/>
      <c r="X24" s="924"/>
      <c r="Y24" s="939"/>
    </row>
    <row r="25" spans="1:25" ht="16.8" customHeight="1" thickBot="1">
      <c r="A25" s="265"/>
      <c r="B25" s="265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</row>
    <row r="26" spans="1:25" ht="16.8" customHeight="1">
      <c r="A26" s="929" t="s">
        <v>245</v>
      </c>
      <c r="B26" s="930"/>
      <c r="C26" s="930"/>
      <c r="D26" s="930"/>
      <c r="E26" s="930"/>
      <c r="F26" s="930"/>
      <c r="G26" s="930"/>
      <c r="H26" s="930"/>
      <c r="I26" s="930"/>
      <c r="J26" s="930"/>
      <c r="K26" s="930"/>
      <c r="L26" s="930"/>
      <c r="M26" s="930"/>
      <c r="N26" s="930"/>
      <c r="O26" s="930"/>
      <c r="P26" s="930"/>
      <c r="Q26" s="930"/>
      <c r="R26" s="930"/>
      <c r="S26" s="930"/>
      <c r="T26" s="930"/>
      <c r="U26" s="930"/>
      <c r="V26" s="930"/>
      <c r="W26" s="930"/>
      <c r="X26" s="930"/>
      <c r="Y26" s="931"/>
    </row>
    <row r="27" spans="1:25" ht="24" customHeight="1">
      <c r="A27" s="968" t="s">
        <v>233</v>
      </c>
      <c r="B27" s="969"/>
      <c r="C27" s="969"/>
      <c r="D27" s="969"/>
      <c r="E27" s="969"/>
      <c r="F27" s="969"/>
      <c r="G27" s="969"/>
      <c r="H27" s="969"/>
      <c r="I27" s="969"/>
      <c r="J27" s="969"/>
      <c r="K27" s="969"/>
      <c r="L27" s="1011" t="s">
        <v>237</v>
      </c>
      <c r="M27" s="1012"/>
      <c r="N27" s="1012"/>
      <c r="O27" s="1012"/>
      <c r="P27" s="1013"/>
      <c r="Q27" s="918" t="s">
        <v>235</v>
      </c>
      <c r="R27" s="919"/>
      <c r="S27" s="919"/>
      <c r="T27" s="919"/>
      <c r="U27" s="919"/>
      <c r="V27" s="919"/>
      <c r="W27" s="919"/>
      <c r="X27" s="919"/>
      <c r="Y27" s="920"/>
    </row>
    <row r="28" spans="1:25" ht="24" customHeight="1" thickBot="1">
      <c r="A28" s="921" t="s">
        <v>234</v>
      </c>
      <c r="B28" s="922"/>
      <c r="C28" s="922"/>
      <c r="D28" s="922"/>
      <c r="E28" s="922"/>
      <c r="F28" s="922"/>
      <c r="G28" s="922"/>
      <c r="H28" s="922"/>
      <c r="I28" s="922"/>
      <c r="J28" s="922"/>
      <c r="K28" s="922"/>
      <c r="L28" s="915" t="s">
        <v>237</v>
      </c>
      <c r="M28" s="916"/>
      <c r="N28" s="916"/>
      <c r="O28" s="916"/>
      <c r="P28" s="917"/>
      <c r="Q28" s="926" t="s">
        <v>236</v>
      </c>
      <c r="R28" s="927"/>
      <c r="S28" s="927"/>
      <c r="T28" s="927"/>
      <c r="U28" s="927"/>
      <c r="V28" s="927"/>
      <c r="W28" s="927"/>
      <c r="X28" s="927"/>
      <c r="Y28" s="928"/>
    </row>
    <row r="29" spans="1:25" ht="16.8" customHeight="1" thickBo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</row>
    <row r="30" spans="1:25" ht="16.8" customHeight="1">
      <c r="A30" s="910" t="s">
        <v>243</v>
      </c>
      <c r="B30" s="911"/>
      <c r="C30" s="911"/>
      <c r="D30" s="911"/>
      <c r="E30" s="911"/>
      <c r="F30" s="911"/>
      <c r="G30" s="911"/>
      <c r="H30" s="911"/>
      <c r="I30" s="911"/>
      <c r="J30" s="911"/>
      <c r="K30" s="911"/>
      <c r="L30" s="911"/>
      <c r="M30" s="911"/>
      <c r="N30" s="937" t="s">
        <v>244</v>
      </c>
      <c r="O30" s="911"/>
      <c r="P30" s="911"/>
      <c r="Q30" s="911"/>
      <c r="R30" s="911"/>
      <c r="S30" s="911"/>
      <c r="T30" s="911"/>
      <c r="U30" s="911"/>
      <c r="V30" s="911"/>
      <c r="W30" s="911"/>
      <c r="X30" s="911"/>
      <c r="Y30" s="938"/>
    </row>
    <row r="31" spans="1:25" ht="21" customHeight="1">
      <c r="A31" s="950" t="s">
        <v>238</v>
      </c>
      <c r="B31" s="951"/>
      <c r="C31" s="951"/>
      <c r="D31" s="951"/>
      <c r="E31" s="951"/>
      <c r="F31" s="951"/>
      <c r="G31" s="951"/>
      <c r="H31" s="951"/>
      <c r="I31" s="951"/>
      <c r="J31" s="951"/>
      <c r="K31" s="951"/>
      <c r="L31" s="951"/>
      <c r="M31" s="951"/>
      <c r="N31" s="904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6"/>
    </row>
    <row r="32" spans="1:25" ht="21" customHeight="1">
      <c r="A32" s="950" t="s">
        <v>239</v>
      </c>
      <c r="B32" s="951"/>
      <c r="C32" s="951"/>
      <c r="D32" s="951"/>
      <c r="E32" s="951"/>
      <c r="F32" s="951"/>
      <c r="G32" s="951"/>
      <c r="H32" s="951"/>
      <c r="I32" s="951"/>
      <c r="J32" s="951"/>
      <c r="K32" s="951"/>
      <c r="L32" s="951"/>
      <c r="M32" s="951"/>
      <c r="N32" s="907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9"/>
    </row>
    <row r="33" spans="1:25" ht="21" customHeight="1">
      <c r="A33" s="950" t="s">
        <v>240</v>
      </c>
      <c r="B33" s="951"/>
      <c r="C33" s="951"/>
      <c r="D33" s="951"/>
      <c r="E33" s="951"/>
      <c r="F33" s="951"/>
      <c r="G33" s="951"/>
      <c r="H33" s="951"/>
      <c r="I33" s="951"/>
      <c r="J33" s="951"/>
      <c r="K33" s="951"/>
      <c r="L33" s="951"/>
      <c r="M33" s="951"/>
      <c r="N33" s="907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9"/>
    </row>
    <row r="34" spans="1:25" ht="21" customHeight="1">
      <c r="A34" s="952" t="s">
        <v>241</v>
      </c>
      <c r="B34" s="953"/>
      <c r="C34" s="953"/>
      <c r="D34" s="953"/>
      <c r="E34" s="953"/>
      <c r="F34" s="953"/>
      <c r="G34" s="953"/>
      <c r="H34" s="953"/>
      <c r="I34" s="953"/>
      <c r="J34" s="953"/>
      <c r="K34" s="953"/>
      <c r="L34" s="953"/>
      <c r="M34" s="953"/>
      <c r="N34" s="907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9"/>
    </row>
    <row r="35" spans="1:25" ht="21" customHeight="1" thickBot="1">
      <c r="A35" s="913" t="s">
        <v>242</v>
      </c>
      <c r="B35" s="914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297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9" t="s">
        <v>312</v>
      </c>
    </row>
    <row r="36" spans="1:25" ht="7.8" customHeight="1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</row>
    <row r="37" spans="1:25" ht="16.8" customHeight="1" thickBot="1">
      <c r="A37" s="956" t="s">
        <v>248</v>
      </c>
      <c r="B37" s="956"/>
      <c r="C37" s="956"/>
      <c r="D37" s="956"/>
      <c r="E37" s="956"/>
      <c r="F37" s="956"/>
      <c r="G37" s="956"/>
      <c r="H37" s="956"/>
      <c r="I37" s="956"/>
      <c r="J37" s="956"/>
      <c r="K37" s="956"/>
      <c r="L37" s="956"/>
      <c r="M37" s="956"/>
      <c r="N37" s="956"/>
      <c r="O37" s="956"/>
      <c r="P37" s="956"/>
      <c r="Q37" s="956"/>
      <c r="R37" s="956"/>
      <c r="S37" s="956"/>
      <c r="T37" s="956"/>
      <c r="U37" s="956"/>
      <c r="V37" s="956"/>
      <c r="W37" s="956"/>
      <c r="X37" s="956"/>
      <c r="Y37" s="956"/>
    </row>
    <row r="38" spans="1:25" ht="16.8" customHeight="1" thickBot="1">
      <c r="A38" s="902"/>
      <c r="B38" s="903"/>
      <c r="C38" s="270"/>
      <c r="D38" s="903" t="s">
        <v>257</v>
      </c>
      <c r="E38" s="903"/>
      <c r="F38" s="903"/>
      <c r="G38" s="903" t="s">
        <v>256</v>
      </c>
      <c r="H38" s="903"/>
      <c r="I38" s="903"/>
      <c r="J38" s="903"/>
      <c r="K38" s="903"/>
      <c r="L38" s="903"/>
      <c r="M38" s="903"/>
      <c r="N38" s="903" t="s">
        <v>258</v>
      </c>
      <c r="O38" s="903"/>
      <c r="P38" s="903"/>
      <c r="Q38" s="903"/>
      <c r="R38" s="903"/>
      <c r="S38" s="903"/>
      <c r="T38" s="903"/>
      <c r="U38" s="903"/>
      <c r="V38" s="903"/>
      <c r="W38" s="903"/>
      <c r="X38" s="903"/>
      <c r="Y38" s="912"/>
    </row>
    <row r="39" spans="1:25" ht="30" customHeight="1">
      <c r="A39" s="940" t="s">
        <v>252</v>
      </c>
      <c r="B39" s="282" t="s">
        <v>265</v>
      </c>
      <c r="C39" s="289" t="s">
        <v>249</v>
      </c>
      <c r="D39" s="957" t="s">
        <v>251</v>
      </c>
      <c r="E39" s="957"/>
      <c r="F39" s="957"/>
      <c r="G39" s="957"/>
      <c r="H39" s="957"/>
      <c r="I39" s="957"/>
      <c r="J39" s="957"/>
      <c r="K39" s="957"/>
      <c r="L39" s="957"/>
      <c r="M39" s="957"/>
      <c r="N39" s="957"/>
      <c r="O39" s="957"/>
      <c r="P39" s="957"/>
      <c r="Q39" s="957"/>
      <c r="R39" s="957"/>
      <c r="S39" s="957"/>
      <c r="T39" s="957"/>
      <c r="U39" s="957"/>
      <c r="V39" s="957"/>
      <c r="W39" s="957"/>
      <c r="X39" s="957"/>
      <c r="Y39" s="958"/>
    </row>
    <row r="40" spans="1:25" ht="30" customHeight="1">
      <c r="A40" s="941"/>
      <c r="B40" s="281" t="s">
        <v>264</v>
      </c>
      <c r="C40" s="281" t="s">
        <v>250</v>
      </c>
      <c r="D40" s="948" t="s">
        <v>251</v>
      </c>
      <c r="E40" s="948"/>
      <c r="F40" s="948"/>
      <c r="G40" s="948"/>
      <c r="H40" s="948"/>
      <c r="I40" s="948"/>
      <c r="J40" s="948"/>
      <c r="K40" s="948"/>
      <c r="L40" s="948"/>
      <c r="M40" s="948"/>
      <c r="N40" s="948"/>
      <c r="O40" s="948"/>
      <c r="P40" s="948"/>
      <c r="Q40" s="948"/>
      <c r="R40" s="948"/>
      <c r="S40" s="948"/>
      <c r="T40" s="948"/>
      <c r="U40" s="948"/>
      <c r="V40" s="948"/>
      <c r="W40" s="948"/>
      <c r="X40" s="948"/>
      <c r="Y40" s="949"/>
    </row>
    <row r="41" spans="1:25" ht="30" customHeight="1">
      <c r="A41" s="935" t="s">
        <v>254</v>
      </c>
      <c r="B41" s="954" t="s">
        <v>265</v>
      </c>
      <c r="C41" s="290" t="s">
        <v>253</v>
      </c>
      <c r="D41" s="944" t="s">
        <v>251</v>
      </c>
      <c r="E41" s="944"/>
      <c r="F41" s="944"/>
      <c r="G41" s="944"/>
      <c r="H41" s="944"/>
      <c r="I41" s="944"/>
      <c r="J41" s="944"/>
      <c r="K41" s="944"/>
      <c r="L41" s="944"/>
      <c r="M41" s="944"/>
      <c r="N41" s="944"/>
      <c r="O41" s="944"/>
      <c r="P41" s="944"/>
      <c r="Q41" s="944"/>
      <c r="R41" s="944"/>
      <c r="S41" s="944"/>
      <c r="T41" s="944"/>
      <c r="U41" s="944"/>
      <c r="V41" s="944"/>
      <c r="W41" s="944"/>
      <c r="X41" s="944"/>
      <c r="Y41" s="945"/>
    </row>
    <row r="42" spans="1:25" ht="30" customHeight="1">
      <c r="A42" s="935"/>
      <c r="B42" s="955"/>
      <c r="C42" s="288" t="s">
        <v>249</v>
      </c>
      <c r="D42" s="946" t="s">
        <v>251</v>
      </c>
      <c r="E42" s="946"/>
      <c r="F42" s="946"/>
      <c r="G42" s="946"/>
      <c r="H42" s="946"/>
      <c r="I42" s="946"/>
      <c r="J42" s="946"/>
      <c r="K42" s="946"/>
      <c r="L42" s="946"/>
      <c r="M42" s="946"/>
      <c r="N42" s="946"/>
      <c r="O42" s="946"/>
      <c r="P42" s="946"/>
      <c r="Q42" s="946"/>
      <c r="R42" s="946"/>
      <c r="S42" s="946"/>
      <c r="T42" s="946"/>
      <c r="U42" s="946"/>
      <c r="V42" s="946"/>
      <c r="W42" s="946"/>
      <c r="X42" s="946"/>
      <c r="Y42" s="947"/>
    </row>
    <row r="43" spans="1:25" ht="30" customHeight="1">
      <c r="A43" s="935"/>
      <c r="B43" s="280" t="s">
        <v>264</v>
      </c>
      <c r="C43" s="281" t="s">
        <v>250</v>
      </c>
      <c r="D43" s="948" t="s">
        <v>251</v>
      </c>
      <c r="E43" s="948"/>
      <c r="F43" s="948"/>
      <c r="G43" s="948"/>
      <c r="H43" s="948"/>
      <c r="I43" s="948"/>
      <c r="J43" s="948"/>
      <c r="K43" s="948"/>
      <c r="L43" s="948"/>
      <c r="M43" s="948"/>
      <c r="N43" s="948"/>
      <c r="O43" s="948"/>
      <c r="P43" s="948"/>
      <c r="Q43" s="948"/>
      <c r="R43" s="948"/>
      <c r="S43" s="948"/>
      <c r="T43" s="948"/>
      <c r="U43" s="948"/>
      <c r="V43" s="948"/>
      <c r="W43" s="948"/>
      <c r="X43" s="948"/>
      <c r="Y43" s="949"/>
    </row>
    <row r="44" spans="1:25" ht="30" customHeight="1">
      <c r="A44" s="935" t="s">
        <v>255</v>
      </c>
      <c r="B44" s="954" t="s">
        <v>265</v>
      </c>
      <c r="C44" s="290" t="s">
        <v>253</v>
      </c>
      <c r="D44" s="944" t="s">
        <v>251</v>
      </c>
      <c r="E44" s="944"/>
      <c r="F44" s="944"/>
      <c r="G44" s="944"/>
      <c r="H44" s="944"/>
      <c r="I44" s="944"/>
      <c r="J44" s="944"/>
      <c r="K44" s="944"/>
      <c r="L44" s="944"/>
      <c r="M44" s="944"/>
      <c r="N44" s="944"/>
      <c r="O44" s="944"/>
      <c r="P44" s="944"/>
      <c r="Q44" s="944"/>
      <c r="R44" s="944"/>
      <c r="S44" s="944"/>
      <c r="T44" s="944"/>
      <c r="U44" s="944"/>
      <c r="V44" s="944"/>
      <c r="W44" s="944"/>
      <c r="X44" s="944"/>
      <c r="Y44" s="945"/>
    </row>
    <row r="45" spans="1:25" ht="30" customHeight="1">
      <c r="A45" s="935"/>
      <c r="B45" s="955"/>
      <c r="C45" s="288" t="s">
        <v>249</v>
      </c>
      <c r="D45" s="946" t="s">
        <v>251</v>
      </c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7"/>
    </row>
    <row r="46" spans="1:25" ht="30" customHeight="1" thickBot="1">
      <c r="A46" s="936"/>
      <c r="B46" s="279" t="s">
        <v>264</v>
      </c>
      <c r="C46" s="291" t="s">
        <v>250</v>
      </c>
      <c r="D46" s="942" t="s">
        <v>251</v>
      </c>
      <c r="E46" s="942"/>
      <c r="F46" s="942"/>
      <c r="G46" s="942"/>
      <c r="H46" s="942"/>
      <c r="I46" s="942"/>
      <c r="J46" s="942"/>
      <c r="K46" s="942"/>
      <c r="L46" s="942"/>
      <c r="M46" s="942"/>
      <c r="N46" s="942"/>
      <c r="O46" s="942"/>
      <c r="P46" s="942"/>
      <c r="Q46" s="942"/>
      <c r="R46" s="942"/>
      <c r="S46" s="942"/>
      <c r="T46" s="942"/>
      <c r="U46" s="942"/>
      <c r="V46" s="942"/>
      <c r="W46" s="942"/>
      <c r="X46" s="942"/>
      <c r="Y46" s="943"/>
    </row>
    <row r="47" spans="1:25" ht="7.2" customHeight="1" thickBot="1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</row>
    <row r="48" spans="1:25" ht="75.599999999999994" customHeight="1" thickBot="1">
      <c r="A48" s="932" t="s">
        <v>259</v>
      </c>
      <c r="B48" s="933"/>
      <c r="C48" s="933"/>
      <c r="D48" s="933"/>
      <c r="E48" s="933"/>
      <c r="F48" s="933"/>
      <c r="G48" s="933"/>
      <c r="H48" s="933"/>
      <c r="I48" s="933"/>
      <c r="J48" s="933"/>
      <c r="K48" s="933"/>
      <c r="L48" s="933"/>
      <c r="M48" s="933"/>
      <c r="N48" s="933"/>
      <c r="O48" s="933"/>
      <c r="P48" s="933"/>
      <c r="Q48" s="933"/>
      <c r="R48" s="933"/>
      <c r="S48" s="933"/>
      <c r="T48" s="933"/>
      <c r="U48" s="933"/>
      <c r="V48" s="933"/>
      <c r="W48" s="933"/>
      <c r="X48" s="933"/>
      <c r="Y48" s="934"/>
    </row>
    <row r="49" spans="1:24" ht="16.8" customHeight="1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</row>
    <row r="50" spans="1:24" ht="16.8" customHeight="1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</row>
    <row r="51" spans="1:24" ht="16.8" customHeight="1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</row>
    <row r="52" spans="1:24" ht="13.8" customHeight="1">
      <c r="A52" s="35"/>
      <c r="B52" s="35"/>
      <c r="C52" s="35"/>
      <c r="D52" s="35"/>
      <c r="E52" s="35"/>
      <c r="F52" s="35"/>
      <c r="G52" s="35"/>
      <c r="H52" s="35"/>
    </row>
    <row r="53" spans="1:24" ht="25.8" customHeight="1"/>
  </sheetData>
  <mergeCells count="86">
    <mergeCell ref="L27:P27"/>
    <mergeCell ref="N23:Q23"/>
    <mergeCell ref="A1:G1"/>
    <mergeCell ref="A2:G5"/>
    <mergeCell ref="A9:B9"/>
    <mergeCell ref="C8:M8"/>
    <mergeCell ref="C9:M9"/>
    <mergeCell ref="A8:B8"/>
    <mergeCell ref="C10:M11"/>
    <mergeCell ref="A10:B11"/>
    <mergeCell ref="A12:B13"/>
    <mergeCell ref="A21:Y21"/>
    <mergeCell ref="R23:Y23"/>
    <mergeCell ref="C12:M13"/>
    <mergeCell ref="A16:Y16"/>
    <mergeCell ref="A17:Y17"/>
    <mergeCell ref="A18:Y18"/>
    <mergeCell ref="A19:Y19"/>
    <mergeCell ref="A20:Y20"/>
    <mergeCell ref="A14:X14"/>
    <mergeCell ref="A23:I23"/>
    <mergeCell ref="N8:Q8"/>
    <mergeCell ref="R8:X8"/>
    <mergeCell ref="R10:Y11"/>
    <mergeCell ref="R12:Y12"/>
    <mergeCell ref="R13:Y13"/>
    <mergeCell ref="N13:Q13"/>
    <mergeCell ref="N9:Q9"/>
    <mergeCell ref="N10:Q11"/>
    <mergeCell ref="N12:Q12"/>
    <mergeCell ref="R9:V9"/>
    <mergeCell ref="X9:Y9"/>
    <mergeCell ref="D39:F39"/>
    <mergeCell ref="D40:F40"/>
    <mergeCell ref="G39:M39"/>
    <mergeCell ref="N39:Y39"/>
    <mergeCell ref="G40:M40"/>
    <mergeCell ref="N40:Y40"/>
    <mergeCell ref="G43:M43"/>
    <mergeCell ref="N43:Y43"/>
    <mergeCell ref="D45:F45"/>
    <mergeCell ref="A31:M31"/>
    <mergeCell ref="A32:M32"/>
    <mergeCell ref="A33:M33"/>
    <mergeCell ref="A34:M34"/>
    <mergeCell ref="B41:B42"/>
    <mergeCell ref="B44:B45"/>
    <mergeCell ref="G45:M45"/>
    <mergeCell ref="N45:Y45"/>
    <mergeCell ref="D44:F44"/>
    <mergeCell ref="G44:M44"/>
    <mergeCell ref="N44:Y44"/>
    <mergeCell ref="D41:F41"/>
    <mergeCell ref="A37:Y37"/>
    <mergeCell ref="A48:Y48"/>
    <mergeCell ref="A41:A43"/>
    <mergeCell ref="A44:A46"/>
    <mergeCell ref="N30:Y30"/>
    <mergeCell ref="R24:Y24"/>
    <mergeCell ref="B24:C24"/>
    <mergeCell ref="A39:A40"/>
    <mergeCell ref="D46:F46"/>
    <mergeCell ref="G46:M46"/>
    <mergeCell ref="N46:Y46"/>
    <mergeCell ref="G41:M41"/>
    <mergeCell ref="N41:Y41"/>
    <mergeCell ref="D42:F42"/>
    <mergeCell ref="G42:M42"/>
    <mergeCell ref="N42:Y42"/>
    <mergeCell ref="D43:F43"/>
    <mergeCell ref="N24:Q24"/>
    <mergeCell ref="J23:M24"/>
    <mergeCell ref="A38:B38"/>
    <mergeCell ref="D38:F38"/>
    <mergeCell ref="G38:M38"/>
    <mergeCell ref="N31:Y34"/>
    <mergeCell ref="A30:M30"/>
    <mergeCell ref="N38:Y38"/>
    <mergeCell ref="A35:M35"/>
    <mergeCell ref="L28:P28"/>
    <mergeCell ref="Q27:Y27"/>
    <mergeCell ref="A28:K28"/>
    <mergeCell ref="E24:H24"/>
    <mergeCell ref="Q28:Y28"/>
    <mergeCell ref="A26:Y26"/>
    <mergeCell ref="A27:K27"/>
  </mergeCells>
  <phoneticPr fontId="2"/>
  <conditionalFormatting sqref="C8:M13 R9:V9 X9:Y9">
    <cfRule type="cellIs" dxfId="2" priority="1" operator="equal">
      <formula>0</formula>
    </cfRule>
  </conditionalFormatting>
  <conditionalFormatting sqref="R10 R12:R13">
    <cfRule type="cellIs" dxfId="1" priority="2" operator="equal">
      <formula>0</formula>
    </cfRule>
  </conditionalFormatting>
  <dataValidations count="1">
    <dataValidation imeMode="on" allowBlank="1" showInputMessage="1" showErrorMessage="1" sqref="A20 N8:N10 A41:C41 B36:X36 R8:R9 B49:X51 L27:L28 Q27:Q28 A34:A37 O29:X29 A27:A30 B29:M29 N29:N30 N12:N13 A48:A51 A44:C44" xr:uid="{8D7933D6-347B-44BF-B14C-E839E8B3637D}"/>
  </dataValidations>
  <printOptions horizontalCentered="1"/>
  <pageMargins left="0.62992125984251968" right="0.43307086614173229" top="0.55118110236220474" bottom="0.55118110236220474" header="0.31496062992125984" footer="0.31496062992125984"/>
  <pageSetup paperSize="9" scale="8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477A-6FF9-439C-8A10-3D1377D4611E}">
  <sheetPr codeName="Sheet1">
    <tabColor rgb="FFFFFF99"/>
  </sheetPr>
  <dimension ref="A1:W45"/>
  <sheetViews>
    <sheetView showGridLines="0" view="pageBreakPreview" topLeftCell="A14" zoomScaleNormal="100" zoomScaleSheetLayoutView="100" workbookViewId="0">
      <selection activeCell="O14" sqref="O14"/>
    </sheetView>
  </sheetViews>
  <sheetFormatPr defaultColWidth="9" defaultRowHeight="13.2"/>
  <cols>
    <col min="1" max="1" width="5.21875" style="136" customWidth="1"/>
    <col min="2" max="3" width="6.21875" style="136" customWidth="1"/>
    <col min="4" max="4" width="0.6640625" style="136" customWidth="1"/>
    <col min="5" max="5" width="6.88671875" style="136" customWidth="1"/>
    <col min="6" max="6" width="7.21875" style="136" customWidth="1"/>
    <col min="7" max="7" width="0.6640625" style="136" customWidth="1"/>
    <col min="8" max="8" width="5" style="136" customWidth="1"/>
    <col min="9" max="9" width="7.44140625" style="136" customWidth="1"/>
    <col min="10" max="11" width="3.33203125" style="136" customWidth="1"/>
    <col min="12" max="12" width="6.88671875" style="136" customWidth="1"/>
    <col min="13" max="13" width="0.6640625" style="136" customWidth="1"/>
    <col min="14" max="14" width="5.21875" style="136" customWidth="1"/>
    <col min="15" max="16" width="6.21875" style="136" customWidth="1"/>
    <col min="17" max="17" width="6" style="136" customWidth="1"/>
    <col min="18" max="18" width="0.6640625" style="136" customWidth="1"/>
    <col min="19" max="19" width="7.21875" style="136" customWidth="1"/>
    <col min="20" max="21" width="9" style="136"/>
    <col min="22" max="22" width="10.6640625" style="137" hidden="1" customWidth="1"/>
    <col min="23" max="23" width="0" style="138" hidden="1" customWidth="1"/>
    <col min="24" max="16384" width="9" style="136"/>
  </cols>
  <sheetData>
    <row r="1" spans="1:23" ht="22.2" customHeight="1" thickBot="1">
      <c r="A1" s="1059" t="s">
        <v>44</v>
      </c>
      <c r="B1" s="1060"/>
      <c r="C1" s="1060"/>
      <c r="D1" s="1060"/>
      <c r="E1" s="1060"/>
      <c r="F1" s="1061"/>
      <c r="G1" s="135"/>
      <c r="H1" s="215" t="s">
        <v>162</v>
      </c>
      <c r="I1" s="135"/>
      <c r="J1" s="135"/>
      <c r="K1" s="135"/>
      <c r="L1" s="135"/>
      <c r="M1" s="135"/>
      <c r="N1" s="135"/>
      <c r="O1" s="135"/>
      <c r="P1" s="210"/>
      <c r="Q1" s="210"/>
      <c r="R1" s="210"/>
      <c r="S1" s="210"/>
    </row>
    <row r="2" spans="1:23" ht="13.8" customHeight="1">
      <c r="A2" s="1062" t="s">
        <v>150</v>
      </c>
      <c r="B2" s="1063"/>
      <c r="C2" s="1063"/>
      <c r="D2" s="1063"/>
      <c r="E2" s="1063"/>
      <c r="F2" s="1064"/>
      <c r="I2" s="1074" t="s">
        <v>0</v>
      </c>
      <c r="J2" s="1075"/>
      <c r="K2" s="1075"/>
      <c r="L2" s="1084">
        <f>●ご利用者情報!D5</f>
        <v>0</v>
      </c>
      <c r="M2" s="1084"/>
      <c r="N2" s="1084"/>
      <c r="O2" s="1084"/>
      <c r="P2" s="1084"/>
      <c r="Q2" s="1084"/>
      <c r="R2" s="1084"/>
      <c r="S2" s="1085"/>
    </row>
    <row r="3" spans="1:23" ht="13.8" customHeight="1">
      <c r="A3" s="1062"/>
      <c r="B3" s="1063"/>
      <c r="C3" s="1063"/>
      <c r="D3" s="1063"/>
      <c r="E3" s="1063"/>
      <c r="F3" s="1064"/>
      <c r="G3" s="139"/>
      <c r="H3" s="139"/>
      <c r="I3" s="1076"/>
      <c r="J3" s="1077"/>
      <c r="K3" s="1077"/>
      <c r="L3" s="1086"/>
      <c r="M3" s="1086"/>
      <c r="N3" s="1086"/>
      <c r="O3" s="1086"/>
      <c r="P3" s="1086"/>
      <c r="Q3" s="1086"/>
      <c r="R3" s="1086"/>
      <c r="S3" s="1087"/>
      <c r="V3" s="137">
        <v>0.375</v>
      </c>
      <c r="W3" s="138">
        <f>●ご利用者情報!D15</f>
        <v>0</v>
      </c>
    </row>
    <row r="4" spans="1:23" ht="13.8" customHeight="1" thickBot="1">
      <c r="A4" s="1065"/>
      <c r="B4" s="1066"/>
      <c r="C4" s="1066"/>
      <c r="D4" s="1066"/>
      <c r="E4" s="1066"/>
      <c r="F4" s="1067"/>
      <c r="G4" s="139"/>
      <c r="H4" s="139"/>
      <c r="I4" s="1078"/>
      <c r="J4" s="1079"/>
      <c r="K4" s="1079"/>
      <c r="L4" s="1088"/>
      <c r="M4" s="1088"/>
      <c r="N4" s="1088"/>
      <c r="O4" s="1088"/>
      <c r="P4" s="1088"/>
      <c r="Q4" s="1088"/>
      <c r="R4" s="1088"/>
      <c r="S4" s="1089"/>
      <c r="V4" s="137">
        <v>0.39583333333333331</v>
      </c>
      <c r="W4" s="138">
        <f>W3+1</f>
        <v>1</v>
      </c>
    </row>
    <row r="5" spans="1:23" ht="5.4" customHeight="1">
      <c r="A5" s="214"/>
      <c r="B5" s="209"/>
      <c r="C5" s="209"/>
      <c r="D5" s="209"/>
      <c r="E5" s="209"/>
      <c r="F5" s="209"/>
      <c r="G5" s="139"/>
      <c r="H5" s="139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23">
      <c r="A6" s="211" t="s">
        <v>39</v>
      </c>
      <c r="B6" s="1080" t="s">
        <v>278</v>
      </c>
      <c r="C6" s="1080"/>
      <c r="D6" s="1080"/>
      <c r="E6" s="1080"/>
      <c r="F6" s="1080"/>
      <c r="G6" s="1080"/>
      <c r="H6" s="1080"/>
      <c r="I6" s="1080"/>
      <c r="J6" s="1080"/>
      <c r="K6" s="1080"/>
      <c r="L6" s="1080"/>
      <c r="M6" s="1080"/>
      <c r="N6" s="1080"/>
      <c r="O6" s="1080"/>
      <c r="P6" s="1080"/>
      <c r="Q6" s="1080"/>
      <c r="R6" s="1080"/>
      <c r="S6" s="1080"/>
    </row>
    <row r="7" spans="1:23">
      <c r="A7" s="211"/>
      <c r="B7" s="1080"/>
      <c r="C7" s="1080"/>
      <c r="D7" s="1080"/>
      <c r="E7" s="1080"/>
      <c r="F7" s="1080"/>
      <c r="G7" s="1080"/>
      <c r="H7" s="1080"/>
      <c r="I7" s="1080"/>
      <c r="J7" s="1080"/>
      <c r="K7" s="1080"/>
      <c r="L7" s="1080"/>
      <c r="M7" s="1080"/>
      <c r="N7" s="1080"/>
      <c r="O7" s="1080"/>
      <c r="P7" s="1080"/>
      <c r="Q7" s="1080"/>
      <c r="R7" s="1080"/>
      <c r="S7" s="1080"/>
    </row>
    <row r="8" spans="1:23" ht="8.4" customHeight="1" thickBot="1">
      <c r="A8" s="211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</row>
    <row r="9" spans="1:23" s="141" customFormat="1" ht="18.600000000000001" customHeight="1">
      <c r="A9" s="245" t="s">
        <v>210</v>
      </c>
      <c r="B9" s="246"/>
      <c r="C9" s="246"/>
      <c r="D9" s="246"/>
      <c r="E9" s="246"/>
      <c r="F9" s="246"/>
      <c r="G9" s="246"/>
      <c r="H9" s="246"/>
      <c r="I9" s="1090" t="s">
        <v>152</v>
      </c>
      <c r="J9" s="1091"/>
      <c r="K9" s="1091"/>
      <c r="L9" s="1091"/>
      <c r="M9" s="1091"/>
      <c r="N9" s="1091"/>
      <c r="O9" s="1091"/>
      <c r="P9" s="1091"/>
      <c r="Q9" s="1091"/>
      <c r="R9" s="1091"/>
      <c r="S9" s="1092"/>
      <c r="V9" s="137">
        <v>0.52083333333333304</v>
      </c>
      <c r="W9" s="144"/>
    </row>
    <row r="10" spans="1:23" ht="18.600000000000001" customHeight="1">
      <c r="A10" s="1050" t="s">
        <v>68</v>
      </c>
      <c r="B10" s="1034"/>
      <c r="C10" s="1034"/>
      <c r="D10" s="1034"/>
      <c r="E10" s="1034"/>
      <c r="F10" s="1034"/>
      <c r="G10" s="1034"/>
      <c r="H10" s="1034"/>
      <c r="I10" s="1034"/>
      <c r="J10" s="1034"/>
      <c r="K10" s="1034"/>
      <c r="L10" s="1034"/>
      <c r="M10" s="1034"/>
      <c r="N10" s="1034"/>
      <c r="O10" s="1051"/>
      <c r="P10" s="1033" t="s">
        <v>111</v>
      </c>
      <c r="Q10" s="1034"/>
      <c r="R10" s="1034"/>
      <c r="S10" s="1035"/>
      <c r="V10" s="137">
        <v>0.54166666666666696</v>
      </c>
    </row>
    <row r="11" spans="1:23" ht="18.600000000000001" customHeight="1">
      <c r="A11" s="145" t="s">
        <v>205</v>
      </c>
      <c r="B11" s="146"/>
      <c r="C11" s="146"/>
      <c r="D11" s="146"/>
      <c r="E11" s="146"/>
      <c r="F11" s="146"/>
      <c r="G11" s="146"/>
      <c r="H11" s="146"/>
      <c r="I11" s="146"/>
      <c r="J11" s="147"/>
      <c r="K11" s="147"/>
      <c r="L11" s="146"/>
      <c r="M11" s="148"/>
      <c r="N11" s="146"/>
      <c r="O11" s="149"/>
      <c r="P11" s="1036"/>
      <c r="Q11" s="1037"/>
      <c r="R11" s="147"/>
      <c r="S11" s="150"/>
      <c r="V11" s="137">
        <v>0.5625</v>
      </c>
    </row>
    <row r="12" spans="1:23" ht="18.600000000000001" customHeight="1">
      <c r="A12" s="151"/>
      <c r="B12" s="1081" t="s">
        <v>157</v>
      </c>
      <c r="C12" s="1095" t="s">
        <v>201</v>
      </c>
      <c r="D12" s="1096"/>
      <c r="E12" s="1096"/>
      <c r="F12" s="1096"/>
      <c r="G12" s="1096"/>
      <c r="H12" s="1096"/>
      <c r="I12" s="153" t="s">
        <v>70</v>
      </c>
      <c r="J12" s="152" t="s">
        <v>76</v>
      </c>
      <c r="K12" s="154"/>
      <c r="L12" s="152"/>
      <c r="M12" s="152"/>
      <c r="N12" s="152"/>
      <c r="O12" s="155" t="s">
        <v>109</v>
      </c>
      <c r="P12" s="1038"/>
      <c r="Q12" s="1039"/>
      <c r="R12" s="156"/>
      <c r="S12" s="157"/>
      <c r="V12" s="137">
        <v>0.58333333333333304</v>
      </c>
    </row>
    <row r="13" spans="1:23" ht="18.600000000000001" customHeight="1">
      <c r="A13" s="151"/>
      <c r="B13" s="1082"/>
      <c r="C13" s="1093" t="s">
        <v>202</v>
      </c>
      <c r="D13" s="1094"/>
      <c r="E13" s="1094"/>
      <c r="F13" s="1094"/>
      <c r="G13" s="1094"/>
      <c r="H13" s="1094"/>
      <c r="I13" s="153" t="s">
        <v>70</v>
      </c>
      <c r="J13" s="152" t="s">
        <v>75</v>
      </c>
      <c r="K13" s="154"/>
      <c r="L13" s="152"/>
      <c r="M13" s="152"/>
      <c r="N13" s="152"/>
      <c r="O13" s="155" t="s">
        <v>109</v>
      </c>
      <c r="P13" s="1038"/>
      <c r="Q13" s="1039"/>
      <c r="R13" s="156"/>
      <c r="S13" s="157"/>
      <c r="V13" s="137">
        <v>0.60416666666666596</v>
      </c>
    </row>
    <row r="14" spans="1:23" ht="18.600000000000001" customHeight="1">
      <c r="A14" s="151"/>
      <c r="B14" s="1082"/>
      <c r="C14" s="1093" t="s">
        <v>203</v>
      </c>
      <c r="D14" s="1094"/>
      <c r="E14" s="1094"/>
      <c r="F14" s="1094"/>
      <c r="G14" s="1094"/>
      <c r="H14" s="1094"/>
      <c r="I14" s="153" t="s">
        <v>71</v>
      </c>
      <c r="J14" s="152" t="s">
        <v>153</v>
      </c>
      <c r="K14" s="154"/>
      <c r="L14" s="152"/>
      <c r="M14" s="152"/>
      <c r="N14" s="152"/>
      <c r="O14" s="155" t="s">
        <v>72</v>
      </c>
      <c r="P14" s="1038"/>
      <c r="Q14" s="1039"/>
      <c r="R14" s="156"/>
      <c r="S14" s="157" t="s">
        <v>63</v>
      </c>
      <c r="V14" s="137">
        <v>0.625</v>
      </c>
    </row>
    <row r="15" spans="1:23" ht="18.600000000000001" customHeight="1">
      <c r="A15" s="151"/>
      <c r="B15" s="1082"/>
      <c r="C15" s="1093" t="s">
        <v>204</v>
      </c>
      <c r="D15" s="1094"/>
      <c r="E15" s="1094"/>
      <c r="F15" s="1094"/>
      <c r="G15" s="1094"/>
      <c r="H15" s="1094"/>
      <c r="I15" s="153" t="s">
        <v>71</v>
      </c>
      <c r="J15" s="152" t="s">
        <v>154</v>
      </c>
      <c r="K15" s="154"/>
      <c r="L15" s="152"/>
      <c r="M15" s="152"/>
      <c r="N15" s="152"/>
      <c r="O15" s="155" t="s">
        <v>110</v>
      </c>
      <c r="P15" s="1038"/>
      <c r="Q15" s="1039"/>
      <c r="R15" s="156"/>
      <c r="S15" s="157"/>
      <c r="V15" s="137">
        <v>0.64583333333333304</v>
      </c>
    </row>
    <row r="16" spans="1:23" ht="18.600000000000001" customHeight="1">
      <c r="A16" s="151"/>
      <c r="B16" s="1082"/>
      <c r="C16" s="1093" t="s">
        <v>73</v>
      </c>
      <c r="D16" s="1094"/>
      <c r="E16" s="1094"/>
      <c r="F16" s="1094"/>
      <c r="G16" s="1094"/>
      <c r="H16" s="1094"/>
      <c r="I16" s="153" t="s">
        <v>74</v>
      </c>
      <c r="J16" s="152" t="s">
        <v>77</v>
      </c>
      <c r="K16" s="154"/>
      <c r="L16" s="152"/>
      <c r="M16" s="152"/>
      <c r="N16" s="152"/>
      <c r="O16" s="155" t="s">
        <v>70</v>
      </c>
      <c r="P16" s="1038"/>
      <c r="Q16" s="1039"/>
      <c r="R16" s="156"/>
      <c r="S16" s="157"/>
      <c r="V16" s="137">
        <v>0.66666666666666596</v>
      </c>
    </row>
    <row r="17" spans="1:23" ht="18.600000000000001" customHeight="1">
      <c r="A17" s="151"/>
      <c r="B17" s="1083"/>
      <c r="C17" s="1070" t="s">
        <v>107</v>
      </c>
      <c r="D17" s="1071"/>
      <c r="E17" s="1071"/>
      <c r="F17" s="1071"/>
      <c r="G17" s="1071"/>
      <c r="H17" s="1071"/>
      <c r="I17" s="159" t="s">
        <v>108</v>
      </c>
      <c r="J17" s="158"/>
      <c r="K17" s="160"/>
      <c r="L17" s="158"/>
      <c r="M17" s="158"/>
      <c r="N17" s="158"/>
      <c r="O17" s="161"/>
      <c r="P17" s="1038"/>
      <c r="Q17" s="1039"/>
      <c r="R17" s="156"/>
      <c r="S17" s="157"/>
      <c r="V17" s="137">
        <v>0.6875</v>
      </c>
    </row>
    <row r="18" spans="1:23" ht="18.600000000000001" customHeight="1">
      <c r="A18" s="145" t="s">
        <v>168</v>
      </c>
      <c r="B18" s="148"/>
      <c r="C18" s="148"/>
      <c r="D18" s="148"/>
      <c r="E18" s="148"/>
      <c r="F18" s="148"/>
      <c r="G18" s="146"/>
      <c r="H18" s="146"/>
      <c r="I18" s="146"/>
      <c r="J18" s="147"/>
      <c r="K18" s="147"/>
      <c r="L18" s="146"/>
      <c r="M18" s="148"/>
      <c r="N18" s="146"/>
      <c r="O18" s="149"/>
      <c r="P18" s="1040"/>
      <c r="Q18" s="1041"/>
      <c r="R18" s="162"/>
      <c r="S18" s="163" t="s">
        <v>120</v>
      </c>
    </row>
    <row r="19" spans="1:23" ht="18.600000000000001" customHeight="1">
      <c r="A19" s="164" t="s">
        <v>169</v>
      </c>
      <c r="B19" s="165"/>
      <c r="C19" s="165"/>
      <c r="D19" s="165"/>
      <c r="E19" s="165"/>
      <c r="F19" s="165"/>
      <c r="G19" s="166"/>
      <c r="H19" s="166"/>
      <c r="I19" s="166"/>
      <c r="J19" s="162"/>
      <c r="K19" s="162"/>
      <c r="L19" s="166"/>
      <c r="M19" s="165"/>
      <c r="N19" s="166"/>
      <c r="O19" s="167"/>
      <c r="P19" s="1040"/>
      <c r="Q19" s="1041"/>
      <c r="R19" s="162"/>
      <c r="S19" s="163" t="s">
        <v>120</v>
      </c>
    </row>
    <row r="20" spans="1:23" ht="18.600000000000001" customHeight="1">
      <c r="A20" s="164" t="s">
        <v>206</v>
      </c>
      <c r="B20" s="165"/>
      <c r="C20" s="165"/>
      <c r="D20" s="165"/>
      <c r="E20" s="165"/>
      <c r="F20" s="165"/>
      <c r="G20" s="166"/>
      <c r="H20" s="166"/>
      <c r="I20" s="166"/>
      <c r="J20" s="162"/>
      <c r="K20" s="162"/>
      <c r="L20" s="166"/>
      <c r="M20" s="165"/>
      <c r="N20" s="166"/>
      <c r="O20" s="167"/>
      <c r="P20" s="1040"/>
      <c r="Q20" s="1041"/>
      <c r="R20" s="162"/>
      <c r="S20" s="163" t="s">
        <v>120</v>
      </c>
    </row>
    <row r="21" spans="1:23" ht="18.600000000000001" customHeight="1">
      <c r="A21" s="164" t="s">
        <v>207</v>
      </c>
      <c r="B21" s="165"/>
      <c r="C21" s="165"/>
      <c r="D21" s="165"/>
      <c r="E21" s="165"/>
      <c r="F21" s="165"/>
      <c r="G21" s="166"/>
      <c r="H21" s="166"/>
      <c r="I21" s="166"/>
      <c r="J21" s="162"/>
      <c r="K21" s="162"/>
      <c r="L21" s="166"/>
      <c r="M21" s="165"/>
      <c r="N21" s="166"/>
      <c r="O21" s="167"/>
      <c r="P21" s="1040"/>
      <c r="Q21" s="1041"/>
      <c r="R21" s="162"/>
      <c r="S21" s="163" t="s">
        <v>120</v>
      </c>
    </row>
    <row r="22" spans="1:23" ht="18.600000000000001" customHeight="1" thickBot="1">
      <c r="A22" s="168" t="s">
        <v>208</v>
      </c>
      <c r="B22" s="169"/>
      <c r="C22" s="169"/>
      <c r="D22" s="169"/>
      <c r="E22" s="169"/>
      <c r="F22" s="169"/>
      <c r="G22" s="170"/>
      <c r="H22" s="170"/>
      <c r="I22" s="170"/>
      <c r="J22" s="171"/>
      <c r="K22" s="171"/>
      <c r="L22" s="170"/>
      <c r="M22" s="169"/>
      <c r="N22" s="170"/>
      <c r="O22" s="172"/>
      <c r="P22" s="1048"/>
      <c r="Q22" s="1049"/>
      <c r="R22" s="171"/>
      <c r="S22" s="173" t="s">
        <v>120</v>
      </c>
    </row>
    <row r="23" spans="1:23" ht="11.4" customHeight="1" thickBot="1">
      <c r="A23" s="140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</row>
    <row r="24" spans="1:23" ht="18.600000000000001" customHeight="1">
      <c r="A24" s="245" t="s">
        <v>209</v>
      </c>
      <c r="B24" s="246"/>
      <c r="C24" s="246"/>
      <c r="D24" s="246"/>
      <c r="E24" s="246"/>
      <c r="F24" s="246"/>
      <c r="G24" s="246"/>
      <c r="H24" s="246"/>
      <c r="I24" s="246"/>
      <c r="J24" s="247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23" ht="18.600000000000001" customHeight="1">
      <c r="A25" s="1052" t="s">
        <v>68</v>
      </c>
      <c r="B25" s="1053"/>
      <c r="C25" s="1053"/>
      <c r="D25" s="1053"/>
      <c r="E25" s="1053"/>
      <c r="F25" s="244" t="s">
        <v>121</v>
      </c>
      <c r="G25" s="1033" t="s">
        <v>111</v>
      </c>
      <c r="H25" s="1034"/>
      <c r="I25" s="1034"/>
      <c r="J25" s="1035"/>
      <c r="K25" s="141"/>
      <c r="L25" s="141"/>
      <c r="M25" s="141"/>
      <c r="N25" s="141"/>
      <c r="O25" s="141"/>
    </row>
    <row r="26" spans="1:23" ht="18.600000000000001" customHeight="1">
      <c r="A26" s="1072" t="s">
        <v>151</v>
      </c>
      <c r="B26" s="1073"/>
      <c r="C26" s="1073"/>
      <c r="D26" s="1073"/>
      <c r="E26" s="1073"/>
      <c r="F26" s="174" t="s">
        <v>125</v>
      </c>
      <c r="G26" s="1040"/>
      <c r="H26" s="1041"/>
      <c r="I26" s="1041"/>
      <c r="J26" s="163" t="s">
        <v>122</v>
      </c>
      <c r="K26" s="156"/>
      <c r="M26" s="141"/>
      <c r="N26" s="140"/>
      <c r="O26" s="140"/>
      <c r="P26" s="156"/>
      <c r="Q26" s="141"/>
      <c r="R26" s="156"/>
      <c r="S26" s="141"/>
    </row>
    <row r="27" spans="1:23" ht="18.600000000000001" customHeight="1">
      <c r="A27" s="1072" t="s">
        <v>155</v>
      </c>
      <c r="B27" s="1073"/>
      <c r="C27" s="1073"/>
      <c r="D27" s="1073"/>
      <c r="E27" s="1073"/>
      <c r="F27" s="174" t="s">
        <v>126</v>
      </c>
      <c r="G27" s="1040"/>
      <c r="H27" s="1041"/>
      <c r="I27" s="1041"/>
      <c r="J27" s="163" t="s">
        <v>123</v>
      </c>
      <c r="K27" s="156"/>
      <c r="M27" s="141"/>
      <c r="N27" s="140"/>
      <c r="O27" s="140"/>
      <c r="P27" s="156"/>
      <c r="Q27" s="141"/>
      <c r="R27" s="156"/>
      <c r="S27" s="141"/>
    </row>
    <row r="28" spans="1:23" ht="18.600000000000001" customHeight="1" thickBot="1">
      <c r="A28" s="1068" t="s">
        <v>156</v>
      </c>
      <c r="B28" s="1069"/>
      <c r="C28" s="1069"/>
      <c r="D28" s="1069"/>
      <c r="E28" s="1069"/>
      <c r="F28" s="175" t="s">
        <v>127</v>
      </c>
      <c r="G28" s="1048"/>
      <c r="H28" s="1049"/>
      <c r="I28" s="1049"/>
      <c r="J28" s="173" t="s">
        <v>124</v>
      </c>
      <c r="K28" s="156"/>
      <c r="M28" s="141"/>
      <c r="N28" s="140"/>
      <c r="O28" s="140"/>
      <c r="P28" s="156"/>
      <c r="Q28" s="141"/>
      <c r="R28" s="156"/>
      <c r="S28" s="141"/>
    </row>
    <row r="29" spans="1:23" ht="18.600000000000001" customHeight="1" thickBot="1">
      <c r="A29" s="140"/>
      <c r="C29" s="140"/>
      <c r="D29" s="140"/>
      <c r="E29" s="140"/>
      <c r="F29" s="140"/>
      <c r="G29" s="140"/>
      <c r="H29" s="143"/>
      <c r="I29" s="143"/>
      <c r="J29" s="140"/>
      <c r="K29" s="140"/>
      <c r="L29" s="143"/>
      <c r="M29" s="141"/>
      <c r="N29" s="140"/>
      <c r="O29" s="140"/>
      <c r="P29" s="156"/>
      <c r="Q29" s="141"/>
      <c r="R29" s="156"/>
      <c r="S29" s="141"/>
    </row>
    <row r="30" spans="1:23" ht="18.600000000000001" customHeight="1">
      <c r="A30" s="249" t="s">
        <v>211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7"/>
    </row>
    <row r="31" spans="1:23" ht="18.600000000000001" customHeight="1" thickBot="1">
      <c r="A31" s="1054" t="s">
        <v>159</v>
      </c>
      <c r="B31" s="1055"/>
      <c r="C31" s="1055"/>
      <c r="D31" s="1055"/>
      <c r="E31" s="1055"/>
      <c r="F31" s="1055"/>
      <c r="G31" s="1055"/>
      <c r="H31" s="1055"/>
      <c r="I31" s="1055"/>
      <c r="J31" s="1055"/>
      <c r="K31" s="1056"/>
      <c r="L31" s="248" t="s">
        <v>128</v>
      </c>
      <c r="M31" s="1055" t="s">
        <v>159</v>
      </c>
      <c r="N31" s="1055"/>
      <c r="O31" s="1055"/>
      <c r="P31" s="1055"/>
      <c r="Q31" s="1056"/>
      <c r="R31" s="1057" t="s">
        <v>128</v>
      </c>
      <c r="S31" s="1058"/>
    </row>
    <row r="32" spans="1:23" s="141" customFormat="1" ht="18.600000000000001" customHeight="1">
      <c r="A32" s="176" t="s">
        <v>158</v>
      </c>
      <c r="B32" s="177"/>
      <c r="C32" s="178"/>
      <c r="D32" s="178"/>
      <c r="E32" s="178"/>
      <c r="F32" s="178"/>
      <c r="G32" s="178"/>
      <c r="H32" s="179"/>
      <c r="I32" s="178"/>
      <c r="J32" s="178"/>
      <c r="K32" s="178"/>
      <c r="L32" s="180"/>
      <c r="M32" s="181"/>
      <c r="N32" s="178" t="s">
        <v>116</v>
      </c>
      <c r="O32" s="178"/>
      <c r="P32" s="178"/>
      <c r="Q32" s="182"/>
      <c r="R32" s="183"/>
      <c r="S32" s="184"/>
      <c r="V32" s="185"/>
      <c r="W32" s="144"/>
    </row>
    <row r="33" spans="1:19" ht="18.600000000000001" customHeight="1">
      <c r="A33" s="164" t="s">
        <v>112</v>
      </c>
      <c r="B33" s="186"/>
      <c r="C33" s="187"/>
      <c r="D33" s="187"/>
      <c r="E33" s="187"/>
      <c r="F33" s="187"/>
      <c r="G33" s="187"/>
      <c r="H33" s="188"/>
      <c r="I33" s="187"/>
      <c r="J33" s="187"/>
      <c r="K33" s="187"/>
      <c r="L33" s="180"/>
      <c r="M33" s="189"/>
      <c r="N33" s="187" t="s">
        <v>117</v>
      </c>
      <c r="O33" s="187"/>
      <c r="P33" s="187"/>
      <c r="Q33" s="190"/>
      <c r="R33" s="191"/>
      <c r="S33" s="192"/>
    </row>
    <row r="34" spans="1:19" ht="18.600000000000001" customHeight="1">
      <c r="A34" s="164" t="s">
        <v>113</v>
      </c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0"/>
      <c r="M34" s="189"/>
      <c r="N34" s="187" t="s">
        <v>119</v>
      </c>
      <c r="O34" s="187"/>
      <c r="P34" s="187"/>
      <c r="Q34" s="190"/>
      <c r="R34" s="191"/>
      <c r="S34" s="192"/>
    </row>
    <row r="35" spans="1:19" ht="18.600000000000001" customHeight="1">
      <c r="A35" s="164" t="s">
        <v>114</v>
      </c>
      <c r="B35" s="186"/>
      <c r="C35" s="187"/>
      <c r="D35" s="187"/>
      <c r="E35" s="187"/>
      <c r="F35" s="187"/>
      <c r="G35" s="193"/>
      <c r="H35" s="187"/>
      <c r="I35" s="194"/>
      <c r="J35" s="194"/>
      <c r="K35" s="194"/>
      <c r="L35" s="180"/>
      <c r="M35" s="189"/>
      <c r="N35" s="187" t="s">
        <v>118</v>
      </c>
      <c r="O35" s="187"/>
      <c r="P35" s="187"/>
      <c r="Q35" s="190"/>
      <c r="R35" s="191"/>
      <c r="S35" s="192"/>
    </row>
    <row r="36" spans="1:19" ht="18.600000000000001" customHeight="1" thickBot="1">
      <c r="A36" s="168" t="s">
        <v>115</v>
      </c>
      <c r="B36" s="195"/>
      <c r="C36" s="196"/>
      <c r="D36" s="196"/>
      <c r="E36" s="196"/>
      <c r="F36" s="196"/>
      <c r="G36" s="197"/>
      <c r="H36" s="196"/>
      <c r="I36" s="198"/>
      <c r="J36" s="198"/>
      <c r="K36" s="198"/>
      <c r="L36" s="199"/>
      <c r="M36" s="200"/>
      <c r="N36" s="196" t="s">
        <v>160</v>
      </c>
      <c r="O36" s="196"/>
      <c r="P36" s="196"/>
      <c r="Q36" s="213" t="s">
        <v>161</v>
      </c>
      <c r="R36" s="201"/>
      <c r="S36" s="202"/>
    </row>
    <row r="37" spans="1:19" ht="18.600000000000001" customHeight="1" thickBot="1">
      <c r="A37" s="140"/>
      <c r="C37" s="140"/>
      <c r="D37" s="140"/>
      <c r="E37" s="140"/>
      <c r="F37" s="140"/>
      <c r="G37" s="203"/>
      <c r="H37" s="140"/>
      <c r="I37" s="204"/>
      <c r="J37" s="204"/>
      <c r="K37" s="204"/>
      <c r="L37" s="204"/>
      <c r="M37" s="141"/>
      <c r="N37" s="140"/>
      <c r="O37" s="140"/>
      <c r="P37" s="156"/>
      <c r="Q37" s="141"/>
      <c r="R37" s="205"/>
      <c r="S37" s="203"/>
    </row>
    <row r="38" spans="1:19" ht="18.600000000000001" customHeight="1">
      <c r="A38" s="206" t="s">
        <v>78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8"/>
    </row>
    <row r="39" spans="1:19" ht="18.600000000000001" customHeight="1">
      <c r="A39" s="1042"/>
      <c r="B39" s="1043"/>
      <c r="C39" s="1043"/>
      <c r="D39" s="1043"/>
      <c r="E39" s="1043"/>
      <c r="F39" s="1043"/>
      <c r="G39" s="1043"/>
      <c r="H39" s="1043"/>
      <c r="I39" s="1043"/>
      <c r="J39" s="1043"/>
      <c r="K39" s="1043"/>
      <c r="L39" s="1043"/>
      <c r="M39" s="1043"/>
      <c r="N39" s="1043"/>
      <c r="O39" s="1043"/>
      <c r="P39" s="1043"/>
      <c r="Q39" s="1043"/>
      <c r="R39" s="1043"/>
      <c r="S39" s="1044"/>
    </row>
    <row r="40" spans="1:19" ht="18.600000000000001" customHeight="1">
      <c r="A40" s="1042"/>
      <c r="B40" s="1043"/>
      <c r="C40" s="1043"/>
      <c r="D40" s="1043"/>
      <c r="E40" s="1043"/>
      <c r="F40" s="1043"/>
      <c r="G40" s="1043"/>
      <c r="H40" s="1043"/>
      <c r="I40" s="1043"/>
      <c r="J40" s="1043"/>
      <c r="K40" s="1043"/>
      <c r="L40" s="1043"/>
      <c r="M40" s="1043"/>
      <c r="N40" s="1043"/>
      <c r="O40" s="1043"/>
      <c r="P40" s="1043"/>
      <c r="Q40" s="1043"/>
      <c r="R40" s="1043"/>
      <c r="S40" s="1044"/>
    </row>
    <row r="41" spans="1:19" ht="18.600000000000001" customHeight="1">
      <c r="A41" s="1042"/>
      <c r="B41" s="1043"/>
      <c r="C41" s="1043"/>
      <c r="D41" s="1043"/>
      <c r="E41" s="1043"/>
      <c r="F41" s="1043"/>
      <c r="G41" s="1043"/>
      <c r="H41" s="1043"/>
      <c r="I41" s="1043"/>
      <c r="J41" s="1043"/>
      <c r="K41" s="1043"/>
      <c r="L41" s="1043"/>
      <c r="M41" s="1043"/>
      <c r="N41" s="1043"/>
      <c r="O41" s="1043"/>
      <c r="P41" s="1043"/>
      <c r="Q41" s="1043"/>
      <c r="R41" s="1043"/>
      <c r="S41" s="1044"/>
    </row>
    <row r="42" spans="1:19" ht="18.600000000000001" customHeight="1">
      <c r="A42" s="1042"/>
      <c r="B42" s="1043"/>
      <c r="C42" s="1043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4"/>
    </row>
    <row r="43" spans="1:19" ht="18.600000000000001" customHeight="1" thickBot="1">
      <c r="A43" s="1045"/>
      <c r="B43" s="1046"/>
      <c r="C43" s="1046"/>
      <c r="D43" s="1046"/>
      <c r="E43" s="1046"/>
      <c r="F43" s="1046"/>
      <c r="G43" s="1046"/>
      <c r="H43" s="1046"/>
      <c r="I43" s="1046"/>
      <c r="J43" s="1046"/>
      <c r="K43" s="1046"/>
      <c r="L43" s="1046"/>
      <c r="M43" s="1046"/>
      <c r="N43" s="1046"/>
      <c r="O43" s="1046"/>
      <c r="P43" s="1046"/>
      <c r="Q43" s="1046"/>
      <c r="R43" s="1046"/>
      <c r="S43" s="1047"/>
    </row>
    <row r="44" spans="1:19" ht="18.600000000000001" customHeight="1">
      <c r="A44" s="1032"/>
      <c r="B44" s="1032"/>
      <c r="C44" s="1032"/>
      <c r="D44" s="1032"/>
      <c r="E44" s="1032"/>
      <c r="F44" s="1032"/>
      <c r="G44" s="1032"/>
      <c r="H44" s="1032"/>
      <c r="I44" s="1032"/>
      <c r="J44" s="1032"/>
      <c r="K44" s="1032"/>
      <c r="L44" s="1032"/>
      <c r="M44" s="1032"/>
      <c r="N44" s="1032"/>
      <c r="O44" s="1032"/>
      <c r="P44" s="1032"/>
      <c r="Q44" s="1032"/>
      <c r="R44" s="1032"/>
      <c r="S44" s="1032"/>
    </row>
    <row r="45" spans="1:19" ht="10.5" customHeight="1"/>
  </sheetData>
  <sheetProtection sheet="1"/>
  <mergeCells count="34">
    <mergeCell ref="M31:Q31"/>
    <mergeCell ref="I9:S9"/>
    <mergeCell ref="C13:H13"/>
    <mergeCell ref="C14:H14"/>
    <mergeCell ref="C15:H15"/>
    <mergeCell ref="C16:H16"/>
    <mergeCell ref="C12:H12"/>
    <mergeCell ref="A1:F1"/>
    <mergeCell ref="A2:F4"/>
    <mergeCell ref="G28:I28"/>
    <mergeCell ref="A28:E28"/>
    <mergeCell ref="C17:H17"/>
    <mergeCell ref="A26:E26"/>
    <mergeCell ref="A27:E27"/>
    <mergeCell ref="I2:K4"/>
    <mergeCell ref="B6:S7"/>
    <mergeCell ref="B12:B17"/>
    <mergeCell ref="L2:S4"/>
    <mergeCell ref="A44:S44"/>
    <mergeCell ref="P10:S10"/>
    <mergeCell ref="P11:Q17"/>
    <mergeCell ref="P18:Q18"/>
    <mergeCell ref="P19:Q19"/>
    <mergeCell ref="P20:Q20"/>
    <mergeCell ref="A39:S43"/>
    <mergeCell ref="P21:Q21"/>
    <mergeCell ref="P22:Q22"/>
    <mergeCell ref="A10:O10"/>
    <mergeCell ref="G25:J25"/>
    <mergeCell ref="A25:E25"/>
    <mergeCell ref="G26:I26"/>
    <mergeCell ref="G27:I27"/>
    <mergeCell ref="A31:K31"/>
    <mergeCell ref="R31:S31"/>
  </mergeCells>
  <phoneticPr fontId="2"/>
  <conditionalFormatting sqref="L2">
    <cfRule type="cellIs" dxfId="0" priority="1" operator="equal">
      <formula>0</formula>
    </cfRule>
  </conditionalFormatting>
  <pageMargins left="0.59055118110236227" right="0.59055118110236227" top="0.78740157480314965" bottom="0.2362204724409449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4" name="Check Box 4">
              <controlPr defaultSize="0" autoFill="0" autoLine="0" autoPict="0">
                <anchor moveWithCells="1">
                  <from>
                    <xdr:col>11</xdr:col>
                    <xdr:colOff>137160</xdr:colOff>
                    <xdr:row>31</xdr:row>
                    <xdr:rowOff>7620</xdr:rowOff>
                  </from>
                  <to>
                    <xdr:col>11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5" name="Check Box 5">
              <controlPr defaultSize="0" autoFill="0" autoLine="0" autoPict="0">
                <anchor moveWithCells="1">
                  <from>
                    <xdr:col>11</xdr:col>
                    <xdr:colOff>137160</xdr:colOff>
                    <xdr:row>32</xdr:row>
                    <xdr:rowOff>7620</xdr:rowOff>
                  </from>
                  <to>
                    <xdr:col>11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6" name="Check Box 6">
              <controlPr defaultSize="0" autoFill="0" autoLine="0" autoPict="0">
                <anchor moveWithCells="1">
                  <from>
                    <xdr:col>11</xdr:col>
                    <xdr:colOff>137160</xdr:colOff>
                    <xdr:row>33</xdr:row>
                    <xdr:rowOff>7620</xdr:rowOff>
                  </from>
                  <to>
                    <xdr:col>11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7" name="Check Box 7">
              <controlPr defaultSize="0" autoFill="0" autoLine="0" autoPict="0">
                <anchor moveWithCells="1">
                  <from>
                    <xdr:col>11</xdr:col>
                    <xdr:colOff>137160</xdr:colOff>
                    <xdr:row>34</xdr:row>
                    <xdr:rowOff>7620</xdr:rowOff>
                  </from>
                  <to>
                    <xdr:col>11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8" name="Check Box 8">
              <controlPr defaultSize="0" autoFill="0" autoLine="0" autoPict="0">
                <anchor moveWithCells="1">
                  <from>
                    <xdr:col>11</xdr:col>
                    <xdr:colOff>137160</xdr:colOff>
                    <xdr:row>35</xdr:row>
                    <xdr:rowOff>7620</xdr:rowOff>
                  </from>
                  <to>
                    <xdr:col>11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9" name="Check Box 9">
              <controlPr defaultSize="0" autoFill="0" autoLine="0" autoPict="0">
                <anchor moveWithCells="1">
                  <from>
                    <xdr:col>18</xdr:col>
                    <xdr:colOff>137160</xdr:colOff>
                    <xdr:row>31</xdr:row>
                    <xdr:rowOff>7620</xdr:rowOff>
                  </from>
                  <to>
                    <xdr:col>18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0" name="Check Box 10">
              <controlPr defaultSize="0" autoFill="0" autoLine="0" autoPict="0">
                <anchor moveWithCells="1">
                  <from>
                    <xdr:col>18</xdr:col>
                    <xdr:colOff>137160</xdr:colOff>
                    <xdr:row>32</xdr:row>
                    <xdr:rowOff>7620</xdr:rowOff>
                  </from>
                  <to>
                    <xdr:col>18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1" name="Check Box 11">
              <controlPr defaultSize="0" autoFill="0" autoLine="0" autoPict="0">
                <anchor moveWithCells="1">
                  <from>
                    <xdr:col>18</xdr:col>
                    <xdr:colOff>137160</xdr:colOff>
                    <xdr:row>33</xdr:row>
                    <xdr:rowOff>7620</xdr:rowOff>
                  </from>
                  <to>
                    <xdr:col>18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2" name="Check Box 12">
              <controlPr defaultSize="0" autoFill="0" autoLine="0" autoPict="0">
                <anchor moveWithCells="1">
                  <from>
                    <xdr:col>18</xdr:col>
                    <xdr:colOff>137160</xdr:colOff>
                    <xdr:row>34</xdr:row>
                    <xdr:rowOff>7620</xdr:rowOff>
                  </from>
                  <to>
                    <xdr:col>18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3" name="Check Box 13">
              <controlPr defaultSize="0" autoFill="0" autoLine="0" autoPict="0">
                <anchor moveWithCells="1">
                  <from>
                    <xdr:col>18</xdr:col>
                    <xdr:colOff>137160</xdr:colOff>
                    <xdr:row>35</xdr:row>
                    <xdr:rowOff>7620</xdr:rowOff>
                  </from>
                  <to>
                    <xdr:col>18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●ご利用者情報</vt:lpstr>
      <vt:lpstr>①活動計画表</vt:lpstr>
      <vt:lpstr>②-1宿泊者名簿 (コテージ用)</vt:lpstr>
      <vt:lpstr>②-2宿泊者名簿 (宿泊棟用)</vt:lpstr>
      <vt:lpstr>③食数希望表</vt:lpstr>
      <vt:lpstr>④アレルギー調査書</vt:lpstr>
      <vt:lpstr>⑤物品借用購入希望</vt:lpstr>
      <vt:lpstr>①活動計画表!Print_Area</vt:lpstr>
      <vt:lpstr>'②-1宿泊者名簿 (コテージ用)'!Print_Area</vt:lpstr>
      <vt:lpstr>'②-2宿泊者名簿 (宿泊棟用)'!Print_Area</vt:lpstr>
      <vt:lpstr>③食数希望表!Print_Area</vt:lpstr>
      <vt:lpstr>④アレルギー調査書!Print_Area</vt:lpstr>
      <vt:lpstr>⑤物品借用購入希望!Print_Area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</dc:creator>
  <cp:lastModifiedBy>Administrator</cp:lastModifiedBy>
  <cp:lastPrinted>2025-02-26T04:45:28Z</cp:lastPrinted>
  <dcterms:created xsi:type="dcterms:W3CDTF">2009-10-19T10:59:03Z</dcterms:created>
  <dcterms:modified xsi:type="dcterms:W3CDTF">2025-03-02T04:42:19Z</dcterms:modified>
</cp:coreProperties>
</file>